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Kadi\Dropbox\Lääne-Harju ÜVK AK 2019 uuendus 2022\Lisa 2 Vee ja kanalisatsiooni tarbimiste prognoosid\"/>
    </mc:Choice>
  </mc:AlternateContent>
  <xr:revisionPtr revIDLastSave="0" documentId="13_ncr:1_{5D4CD6E4-16DC-4DC6-96ED-8513B035696C}" xr6:coauthVersionLast="47" xr6:coauthVersionMax="47" xr10:uidLastSave="{00000000-0000-0000-0000-000000000000}"/>
  <bookViews>
    <workbookView xWindow="29580" yWindow="780" windowWidth="27225" windowHeight="12675" xr2:uid="{00000000-000D-0000-FFFF-FFFF00000000}"/>
  </bookViews>
  <sheets>
    <sheet name="Vee ja kanali prognoos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46" i="1" l="1"/>
  <c r="H646" i="1"/>
  <c r="I646" i="1"/>
  <c r="J646" i="1"/>
  <c r="K646" i="1"/>
  <c r="K647" i="1" s="1"/>
  <c r="L646" i="1"/>
  <c r="L647" i="1" s="1"/>
  <c r="M646" i="1"/>
  <c r="M647" i="1" s="1"/>
  <c r="N646" i="1"/>
  <c r="N647" i="1" s="1"/>
  <c r="O646" i="1"/>
  <c r="P646" i="1"/>
  <c r="Q646" i="1"/>
  <c r="R646" i="1"/>
  <c r="G647" i="1"/>
  <c r="H647" i="1"/>
  <c r="I647" i="1"/>
  <c r="J647" i="1"/>
  <c r="O647" i="1"/>
  <c r="P647" i="1"/>
  <c r="Q647" i="1"/>
  <c r="R647" i="1"/>
  <c r="F646" i="1"/>
  <c r="G641" i="1"/>
  <c r="H641" i="1"/>
  <c r="I641" i="1"/>
  <c r="J641" i="1"/>
  <c r="K641" i="1"/>
  <c r="L641" i="1"/>
  <c r="M641" i="1"/>
  <c r="N641" i="1"/>
  <c r="O641" i="1"/>
  <c r="P641" i="1"/>
  <c r="Q641" i="1"/>
  <c r="R641" i="1"/>
  <c r="G642" i="1"/>
  <c r="H642" i="1"/>
  <c r="I642" i="1"/>
  <c r="J642" i="1"/>
  <c r="K642" i="1"/>
  <c r="L642" i="1"/>
  <c r="M642" i="1"/>
  <c r="N642" i="1"/>
  <c r="O642" i="1"/>
  <c r="P642" i="1"/>
  <c r="Q642" i="1"/>
  <c r="R642" i="1"/>
  <c r="G623" i="1"/>
  <c r="H623" i="1"/>
  <c r="I623" i="1"/>
  <c r="J623" i="1"/>
  <c r="K623" i="1"/>
  <c r="L623" i="1"/>
  <c r="M623" i="1"/>
  <c r="N623" i="1"/>
  <c r="O623" i="1"/>
  <c r="P623" i="1"/>
  <c r="Q623" i="1"/>
  <c r="R623" i="1"/>
  <c r="F623" i="1"/>
  <c r="F642" i="1" s="1"/>
  <c r="F641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G633" i="1"/>
  <c r="H633" i="1"/>
  <c r="I633" i="1"/>
  <c r="J633" i="1"/>
  <c r="K633" i="1"/>
  <c r="L633" i="1"/>
  <c r="M633" i="1"/>
  <c r="N633" i="1"/>
  <c r="O633" i="1"/>
  <c r="P633" i="1"/>
  <c r="Q633" i="1"/>
  <c r="R633" i="1"/>
  <c r="F633" i="1"/>
  <c r="G621" i="1"/>
  <c r="H621" i="1"/>
  <c r="I621" i="1"/>
  <c r="J621" i="1"/>
  <c r="K621" i="1"/>
  <c r="L621" i="1"/>
  <c r="L635" i="1" s="1"/>
  <c r="L636" i="1" s="1"/>
  <c r="M621" i="1"/>
  <c r="N621" i="1"/>
  <c r="N635" i="1" s="1"/>
  <c r="N636" i="1" s="1"/>
  <c r="O621" i="1"/>
  <c r="P621" i="1"/>
  <c r="Q621" i="1"/>
  <c r="R621" i="1"/>
  <c r="F621" i="1"/>
  <c r="F635" i="1" s="1"/>
  <c r="F636" i="1" s="1"/>
  <c r="G636" i="1"/>
  <c r="H636" i="1"/>
  <c r="I636" i="1"/>
  <c r="O636" i="1"/>
  <c r="P636" i="1"/>
  <c r="Q636" i="1"/>
  <c r="G635" i="1"/>
  <c r="H635" i="1"/>
  <c r="I635" i="1"/>
  <c r="J635" i="1"/>
  <c r="J636" i="1" s="1"/>
  <c r="K635" i="1"/>
  <c r="K636" i="1" s="1"/>
  <c r="M635" i="1"/>
  <c r="M636" i="1" s="1"/>
  <c r="O635" i="1"/>
  <c r="P635" i="1"/>
  <c r="Q635" i="1"/>
  <c r="R635" i="1"/>
  <c r="R636" i="1" s="1"/>
  <c r="N619" i="1"/>
  <c r="O619" i="1"/>
  <c r="P619" i="1"/>
  <c r="Q619" i="1"/>
  <c r="R619" i="1"/>
  <c r="M619" i="1"/>
  <c r="G620" i="1"/>
  <c r="H620" i="1"/>
  <c r="I620" i="1"/>
  <c r="J620" i="1"/>
  <c r="K620" i="1"/>
  <c r="L620" i="1"/>
  <c r="M620" i="1"/>
  <c r="J619" i="1"/>
  <c r="O616" i="1"/>
  <c r="P616" i="1" s="1"/>
  <c r="N616" i="1"/>
  <c r="N617" i="1" s="1"/>
  <c r="L616" i="1"/>
  <c r="L617" i="1" s="1"/>
  <c r="K616" i="1"/>
  <c r="M616" i="1"/>
  <c r="G617" i="1"/>
  <c r="H617" i="1"/>
  <c r="I617" i="1"/>
  <c r="J617" i="1"/>
  <c r="K617" i="1"/>
  <c r="M617" i="1"/>
  <c r="O617" i="1"/>
  <c r="J616" i="1"/>
  <c r="F647" i="1"/>
  <c r="F640" i="1"/>
  <c r="F620" i="1"/>
  <c r="F617" i="1"/>
  <c r="N620" i="1" l="1"/>
  <c r="K619" i="1"/>
  <c r="P617" i="1"/>
  <c r="Q616" i="1"/>
  <c r="L619" i="1" l="1"/>
  <c r="O620" i="1"/>
  <c r="Q617" i="1"/>
  <c r="R616" i="1"/>
  <c r="R617" i="1" s="1"/>
  <c r="P620" i="1" l="1"/>
  <c r="Q620" i="1" l="1"/>
  <c r="R6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 Kairo</author>
  </authors>
  <commentList>
    <comment ref="F4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Katrin Kairo:</t>
        </r>
        <r>
          <rPr>
            <sz val="9"/>
            <color indexed="81"/>
            <rFont val="Tahoma"/>
            <family val="2"/>
          </rPr>
          <t xml:space="preserve">
2 kortermaja (12 krt)
3 ettevõtet
22 eramut
</t>
        </r>
      </text>
    </comment>
    <comment ref="F44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Katrin Kairo:</t>
        </r>
        <r>
          <rPr>
            <sz val="9"/>
            <color indexed="81"/>
            <rFont val="Tahoma"/>
            <family val="2"/>
          </rPr>
          <t xml:space="preserve">
2 kortermaja (12 krt)
3 ettevõtet
22 eramut</t>
        </r>
      </text>
    </comment>
  </commentList>
</comments>
</file>

<file path=xl/sharedStrings.xml><?xml version="1.0" encoding="utf-8"?>
<sst xmlns="http://schemas.openxmlformats.org/spreadsheetml/2006/main" count="1943" uniqueCount="56">
  <si>
    <t>jrk</t>
  </si>
  <si>
    <t>KOV</t>
  </si>
  <si>
    <t>Asula</t>
  </si>
  <si>
    <t>Nr</t>
  </si>
  <si>
    <t>Näitajad</t>
  </si>
  <si>
    <t>Lääne-Harju vald</t>
  </si>
  <si>
    <t>Klooga alevik</t>
  </si>
  <si>
    <t>Elanike arv</t>
  </si>
  <si>
    <t>Vee Majaühenduste arv (Tarbimispunktide arv)</t>
  </si>
  <si>
    <t>Elanike arv ühendatud ühisveevarustuse süsteemi</t>
  </si>
  <si>
    <t>Osakaal kogu elanikkonnast, %</t>
  </si>
  <si>
    <r>
      <t>KanaliMajaühenduste arv (Tarbimispunktide arv)</t>
    </r>
    <r>
      <rPr>
        <b/>
        <sz val="10"/>
        <color theme="1"/>
        <rFont val="Trebuchet MS"/>
        <family val="2"/>
        <charset val="186"/>
      </rPr>
      <t xml:space="preserve"> </t>
    </r>
  </si>
  <si>
    <t>Inimeste arv ühendatud ühiskanalisatsiooniga</t>
  </si>
  <si>
    <r>
      <t>Eraisikute Veetarve aastas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</t>
    </r>
  </si>
  <si>
    <t>Osakaal kogutarbimisest %</t>
  </si>
  <si>
    <r>
      <t>Olmereovee kogus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</t>
    </r>
  </si>
  <si>
    <t>Osakaal %</t>
  </si>
  <si>
    <r>
      <t>Asutuste ja ettevõtete veetarve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</t>
    </r>
  </si>
  <si>
    <r>
      <t>Asutuste ja ettevõtete olmereovee kogus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</t>
    </r>
  </si>
  <si>
    <t>Osakaal  %</t>
  </si>
  <si>
    <r>
      <t>Tööstustarbijate veetarve aastas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</t>
    </r>
  </si>
  <si>
    <r>
      <t>Tööstusliku reovee kogus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</t>
    </r>
  </si>
  <si>
    <r>
      <t>Pumbatud ehk toodetud vesi 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</t>
    </r>
  </si>
  <si>
    <t>Omatarve m3/a</t>
  </si>
  <si>
    <r>
      <t>Tarbitud (müüdud) vesi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</t>
    </r>
  </si>
  <si>
    <r>
      <t>Tarbitud (müüdud) vesi,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/päevas</t>
    </r>
  </si>
  <si>
    <t>Veetarbimine 1 inimese kohta, liitrit/päevas</t>
  </si>
  <si>
    <t>Tarbitud (müüdud) vesi % toodetud veest</t>
  </si>
  <si>
    <t xml:space="preserve">Kadude osakaalu % </t>
  </si>
  <si>
    <r>
      <t>Veekaod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 xml:space="preserve">/aastas </t>
    </r>
  </si>
  <si>
    <t>Kanalisatsiooni vastuvõetud reovesi  m3/a</t>
  </si>
  <si>
    <r>
      <t>s.h. eraisikutelt (m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/aastas)</t>
    </r>
  </si>
  <si>
    <r>
      <t>s.h. asutustelt ja ettevõtetelt (m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/aastas)</t>
    </r>
  </si>
  <si>
    <r>
      <t>s.h. tööstustarbijatelt (m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/aastas)</t>
    </r>
  </si>
  <si>
    <t>Infiltratsiooni osakaal, sademevesi %</t>
  </si>
  <si>
    <t>Puhastisse suunatud reovee kogused,  m3/a</t>
  </si>
  <si>
    <r>
      <t>Reovee kogused, m</t>
    </r>
    <r>
      <rPr>
        <vertAlign val="superscript"/>
        <sz val="10"/>
        <rFont val="Trebuchet MS"/>
        <family val="2"/>
        <charset val="186"/>
      </rPr>
      <t>3</t>
    </r>
    <r>
      <rPr>
        <sz val="10"/>
        <rFont val="Trebuchet MS"/>
        <family val="2"/>
        <charset val="186"/>
      </rPr>
      <t>/päevas</t>
    </r>
  </si>
  <si>
    <t>Keila-Joa alevik</t>
  </si>
  <si>
    <t>Keila-Joa alevik (sh Türisalu küla)</t>
  </si>
  <si>
    <t>Karjaküla alevik</t>
  </si>
  <si>
    <t>Laulasmaa küla</t>
  </si>
  <si>
    <t>Lehola küla</t>
  </si>
  <si>
    <t>Tuulna küla</t>
  </si>
  <si>
    <t>Kulna küla</t>
  </si>
  <si>
    <t>Lohusalu küla</t>
  </si>
  <si>
    <t>Kloogaranna küla</t>
  </si>
  <si>
    <t>Meremõisa küla</t>
  </si>
  <si>
    <t>Valkse küla</t>
  </si>
  <si>
    <t>Käesalu küla</t>
  </si>
  <si>
    <t>Kersalu küla</t>
  </si>
  <si>
    <t>Padise küla</t>
  </si>
  <si>
    <t>Harju-Risti küla</t>
  </si>
  <si>
    <t>Paldiski linn</t>
  </si>
  <si>
    <t>Rummu alevik</t>
  </si>
  <si>
    <t>Ämari alevik</t>
  </si>
  <si>
    <t>Vasalemma alevik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</si>
</sst>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9" x14ac:knownFonts="1">
    <font>
      <sz val="10"/>
      <color theme="1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10"/>
      <name val="Trebuchet MS"/>
      <family val="2"/>
      <charset val="186"/>
    </font>
    <font>
      <sz val="10"/>
      <name val="Trebuchet MS"/>
      <family val="2"/>
      <charset val="186"/>
    </font>
    <font>
      <vertAlign val="superscript"/>
      <sz val="10"/>
      <name val="Trebuchet MS"/>
      <family val="2"/>
      <charset val="186"/>
    </font>
    <font>
      <sz val="10"/>
      <name val="Arial"/>
      <family val="2"/>
      <charset val="186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9">
    <xf numFmtId="0" fontId="0" fillId="0" borderId="0" xfId="0"/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justify" vertical="top" wrapText="1"/>
      <protection locked="0"/>
    </xf>
    <xf numFmtId="0" fontId="4" fillId="0" borderId="7" xfId="0" applyFont="1" applyBorder="1" applyAlignment="1" applyProtection="1">
      <alignment horizontal="justify" vertical="top" wrapText="1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justify" vertical="top" wrapText="1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" fontId="4" fillId="0" borderId="5" xfId="0" applyNumberFormat="1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3" fontId="4" fillId="0" borderId="7" xfId="0" applyNumberFormat="1" applyFont="1" applyFill="1" applyBorder="1"/>
    <xf numFmtId="9" fontId="4" fillId="0" borderId="7" xfId="0" applyNumberFormat="1" applyFont="1" applyFill="1" applyBorder="1"/>
    <xf numFmtId="9" fontId="4" fillId="0" borderId="8" xfId="0" applyNumberFormat="1" applyFont="1" applyFill="1" applyBorder="1"/>
    <xf numFmtId="3" fontId="4" fillId="0" borderId="8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164" fontId="4" fillId="0" borderId="7" xfId="2" applyFont="1" applyFill="1" applyBorder="1" applyProtection="1">
      <protection locked="0"/>
    </xf>
    <xf numFmtId="164" fontId="4" fillId="0" borderId="8" xfId="2" applyFont="1" applyFill="1" applyBorder="1" applyProtection="1">
      <protection locked="0"/>
    </xf>
    <xf numFmtId="3" fontId="4" fillId="0" borderId="7" xfId="0" applyNumberFormat="1" applyFont="1" applyFill="1" applyBorder="1" applyAlignment="1" applyProtection="1">
      <alignment horizontal="right"/>
      <protection locked="0"/>
    </xf>
    <xf numFmtId="3" fontId="4" fillId="0" borderId="8" xfId="0" applyNumberFormat="1" applyFont="1" applyFill="1" applyBorder="1" applyAlignment="1" applyProtection="1">
      <alignment horizontal="right"/>
      <protection locked="0"/>
    </xf>
    <xf numFmtId="9" fontId="4" fillId="0" borderId="7" xfId="1" applyFont="1" applyFill="1" applyBorder="1" applyAlignment="1" applyProtection="1">
      <alignment horizontal="right"/>
      <protection locked="0"/>
    </xf>
    <xf numFmtId="9" fontId="4" fillId="0" borderId="8" xfId="1" applyFont="1" applyFill="1" applyBorder="1" applyAlignment="1" applyProtection="1">
      <alignment horizontal="right"/>
      <protection locked="0"/>
    </xf>
    <xf numFmtId="9" fontId="0" fillId="0" borderId="7" xfId="0" applyNumberFormat="1" applyFill="1" applyBorder="1"/>
    <xf numFmtId="9" fontId="0" fillId="0" borderId="7" xfId="0" applyNumberFormat="1" applyFill="1" applyBorder="1" applyProtection="1">
      <protection locked="0"/>
    </xf>
    <xf numFmtId="3" fontId="4" fillId="0" borderId="11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9" fontId="0" fillId="0" borderId="8" xfId="0" applyNumberFormat="1" applyFill="1" applyBorder="1" applyProtection="1">
      <protection locked="0"/>
    </xf>
    <xf numFmtId="0" fontId="4" fillId="0" borderId="0" xfId="0" applyFont="1" applyFill="1"/>
    <xf numFmtId="0" fontId="0" fillId="0" borderId="0" xfId="0" applyFill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4" fillId="0" borderId="14" xfId="0" applyNumberFormat="1" applyFont="1" applyFill="1" applyBorder="1" applyProtection="1">
      <protection locked="0"/>
    </xf>
  </cellXfs>
  <cellStyles count="3">
    <cellStyle name="Koma 2" xfId="2" xr:uid="{00000000-0005-0000-0000-000000000000}"/>
    <cellStyle name="Normal" xfId="0" builtinId="0"/>
    <cellStyle name="Percent" xfId="1" builtinId="5"/>
  </cellStyles>
  <dxfs count="3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7"/>
  <sheetViews>
    <sheetView tabSelected="1" zoomScale="85" zoomScaleNormal="85" workbookViewId="0">
      <pane ySplit="1" topLeftCell="A116" activePane="bottomLeft" state="frozen"/>
      <selection pane="bottomLeft" activeCell="S638" sqref="S638"/>
    </sheetView>
  </sheetViews>
  <sheetFormatPr defaultColWidth="9.140625" defaultRowHeight="15" x14ac:dyDescent="0.3"/>
  <cols>
    <col min="1" max="1" width="9.7109375" style="17" customWidth="1"/>
    <col min="2" max="2" width="15.5703125" style="17" bestFit="1" customWidth="1"/>
    <col min="3" max="3" width="30" style="18" customWidth="1"/>
    <col min="4" max="4" width="8.5703125" style="17" bestFit="1" customWidth="1"/>
    <col min="5" max="5" width="44" style="19" bestFit="1" customWidth="1"/>
    <col min="6" max="17" width="12.140625" style="40" customWidth="1"/>
    <col min="18" max="18" width="12.140625" style="41" customWidth="1"/>
  </cols>
  <sheetData>
    <row r="1" spans="1:18" ht="15.75" thickBot="1" x14ac:dyDescent="0.35">
      <c r="A1" s="42" t="s">
        <v>0</v>
      </c>
      <c r="B1" s="43" t="s">
        <v>1</v>
      </c>
      <c r="C1" s="44" t="s">
        <v>2</v>
      </c>
      <c r="D1" s="43" t="s">
        <v>3</v>
      </c>
      <c r="E1" s="45" t="s">
        <v>4</v>
      </c>
      <c r="F1" s="46">
        <v>2018</v>
      </c>
      <c r="G1" s="46">
        <v>2019</v>
      </c>
      <c r="H1" s="46">
        <v>2020</v>
      </c>
      <c r="I1" s="46">
        <v>2021</v>
      </c>
      <c r="J1" s="46">
        <v>2022</v>
      </c>
      <c r="K1" s="46">
        <v>2023</v>
      </c>
      <c r="L1" s="46">
        <v>2024</v>
      </c>
      <c r="M1" s="46">
        <v>2025</v>
      </c>
      <c r="N1" s="46">
        <v>2026</v>
      </c>
      <c r="O1" s="46">
        <v>2027</v>
      </c>
      <c r="P1" s="46">
        <v>2028</v>
      </c>
      <c r="Q1" s="46">
        <v>2029</v>
      </c>
      <c r="R1" s="47">
        <v>2030</v>
      </c>
    </row>
    <row r="2" spans="1:18" x14ac:dyDescent="0.3">
      <c r="A2" s="1">
        <v>1</v>
      </c>
      <c r="B2" s="2" t="s">
        <v>5</v>
      </c>
      <c r="C2" s="3" t="s">
        <v>6</v>
      </c>
      <c r="D2" s="2">
        <v>1</v>
      </c>
      <c r="E2" s="4" t="s">
        <v>7</v>
      </c>
      <c r="F2" s="20">
        <v>980</v>
      </c>
      <c r="G2" s="20">
        <v>982</v>
      </c>
      <c r="H2" s="20">
        <v>984</v>
      </c>
      <c r="I2" s="20">
        <v>986</v>
      </c>
      <c r="J2" s="20">
        <v>988</v>
      </c>
      <c r="K2" s="20">
        <v>990</v>
      </c>
      <c r="L2" s="20">
        <v>991</v>
      </c>
      <c r="M2" s="20">
        <v>992</v>
      </c>
      <c r="N2" s="20">
        <v>993</v>
      </c>
      <c r="O2" s="20">
        <v>994</v>
      </c>
      <c r="P2" s="20">
        <v>995</v>
      </c>
      <c r="Q2" s="20">
        <v>995</v>
      </c>
      <c r="R2" s="48">
        <v>995</v>
      </c>
    </row>
    <row r="3" spans="1:18" x14ac:dyDescent="0.3">
      <c r="A3" s="5">
        <v>2</v>
      </c>
      <c r="B3" s="2" t="s">
        <v>5</v>
      </c>
      <c r="C3" s="3" t="s">
        <v>6</v>
      </c>
      <c r="D3" s="6">
        <v>2</v>
      </c>
      <c r="E3" s="7" t="s">
        <v>8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</row>
    <row r="4" spans="1:18" x14ac:dyDescent="0.3">
      <c r="A4" s="5">
        <v>3</v>
      </c>
      <c r="B4" s="2" t="s">
        <v>5</v>
      </c>
      <c r="C4" s="3" t="s">
        <v>6</v>
      </c>
      <c r="D4" s="8">
        <v>3</v>
      </c>
      <c r="E4" s="9" t="s">
        <v>9</v>
      </c>
      <c r="F4" s="23">
        <v>823</v>
      </c>
      <c r="G4" s="23">
        <v>814</v>
      </c>
      <c r="H4" s="23">
        <v>804</v>
      </c>
      <c r="I4" s="23">
        <v>937</v>
      </c>
      <c r="J4" s="23">
        <v>939</v>
      </c>
      <c r="K4" s="23">
        <v>970</v>
      </c>
      <c r="L4" s="23">
        <v>971</v>
      </c>
      <c r="M4" s="23">
        <v>972</v>
      </c>
      <c r="N4" s="23">
        <v>973</v>
      </c>
      <c r="O4" s="23">
        <v>974</v>
      </c>
      <c r="P4" s="23">
        <v>975</v>
      </c>
      <c r="Q4" s="23">
        <v>975</v>
      </c>
      <c r="R4" s="26">
        <v>975</v>
      </c>
    </row>
    <row r="5" spans="1:18" x14ac:dyDescent="0.3">
      <c r="A5" s="5">
        <v>4</v>
      </c>
      <c r="B5" s="2" t="s">
        <v>5</v>
      </c>
      <c r="C5" s="3" t="s">
        <v>6</v>
      </c>
      <c r="D5" s="8">
        <v>4</v>
      </c>
      <c r="E5" s="9" t="s">
        <v>10</v>
      </c>
      <c r="F5" s="24">
        <v>0.83979591836734691</v>
      </c>
      <c r="G5" s="24">
        <v>0.82892057026476573</v>
      </c>
      <c r="H5" s="24">
        <v>0.81707317073170727</v>
      </c>
      <c r="I5" s="24">
        <v>0.9503042596348884</v>
      </c>
      <c r="J5" s="24">
        <v>0.95040485829959509</v>
      </c>
      <c r="K5" s="24">
        <v>0.97979797979797978</v>
      </c>
      <c r="L5" s="24">
        <v>0.97981836528758826</v>
      </c>
      <c r="M5" s="24">
        <v>0.97983870967741937</v>
      </c>
      <c r="N5" s="24">
        <v>0.97985901309164147</v>
      </c>
      <c r="O5" s="24">
        <v>0.97987927565392352</v>
      </c>
      <c r="P5" s="24">
        <v>0.97989949748743721</v>
      </c>
      <c r="Q5" s="24">
        <v>0.97989949748743721</v>
      </c>
      <c r="R5" s="25">
        <v>0.97989949748743721</v>
      </c>
    </row>
    <row r="6" spans="1:18" x14ac:dyDescent="0.3">
      <c r="A6" s="5">
        <v>5</v>
      </c>
      <c r="B6" s="2" t="s">
        <v>5</v>
      </c>
      <c r="C6" s="3" t="s">
        <v>6</v>
      </c>
      <c r="D6" s="8">
        <v>5</v>
      </c>
      <c r="E6" s="9" t="s">
        <v>11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</row>
    <row r="7" spans="1:18" x14ac:dyDescent="0.3">
      <c r="A7" s="5">
        <v>6</v>
      </c>
      <c r="B7" s="2" t="s">
        <v>5</v>
      </c>
      <c r="C7" s="3" t="s">
        <v>6</v>
      </c>
      <c r="D7" s="8">
        <v>6</v>
      </c>
      <c r="E7" s="9" t="s">
        <v>12</v>
      </c>
      <c r="F7" s="23">
        <v>588</v>
      </c>
      <c r="G7" s="23">
        <v>589</v>
      </c>
      <c r="H7" s="23">
        <v>934</v>
      </c>
      <c r="I7" s="23">
        <v>900</v>
      </c>
      <c r="J7" s="23">
        <v>890</v>
      </c>
      <c r="K7" s="23">
        <v>908</v>
      </c>
      <c r="L7" s="23">
        <v>899</v>
      </c>
      <c r="M7" s="23">
        <v>889</v>
      </c>
      <c r="N7" s="23">
        <v>879</v>
      </c>
      <c r="O7" s="23">
        <v>869</v>
      </c>
      <c r="P7" s="23">
        <v>859</v>
      </c>
      <c r="Q7" s="23">
        <v>850</v>
      </c>
      <c r="R7" s="26">
        <v>840</v>
      </c>
    </row>
    <row r="8" spans="1:18" x14ac:dyDescent="0.3">
      <c r="A8" s="5">
        <v>7</v>
      </c>
      <c r="B8" s="2" t="s">
        <v>5</v>
      </c>
      <c r="C8" s="3" t="s">
        <v>6</v>
      </c>
      <c r="D8" s="8">
        <v>7</v>
      </c>
      <c r="E8" s="9" t="s">
        <v>10</v>
      </c>
      <c r="F8" s="24">
        <v>0.6</v>
      </c>
      <c r="G8" s="24">
        <v>0.59979633401221999</v>
      </c>
      <c r="H8" s="24">
        <v>0.94918699186991873</v>
      </c>
      <c r="I8" s="24">
        <v>0.91277890466531442</v>
      </c>
      <c r="J8" s="24">
        <v>0.90080971659919029</v>
      </c>
      <c r="K8" s="24">
        <v>0.91717171717171719</v>
      </c>
      <c r="L8" s="24">
        <v>0.9071644803229062</v>
      </c>
      <c r="M8" s="24">
        <v>0.89616935483870963</v>
      </c>
      <c r="N8" s="24">
        <v>0.88519637462235645</v>
      </c>
      <c r="O8" s="24">
        <v>0.87424547283702214</v>
      </c>
      <c r="P8" s="24">
        <v>0.86331658291457292</v>
      </c>
      <c r="Q8" s="24">
        <v>0.85427135678391963</v>
      </c>
      <c r="R8" s="25">
        <v>0.84422110552763818</v>
      </c>
    </row>
    <row r="9" spans="1:18" ht="17.25" x14ac:dyDescent="0.3">
      <c r="A9" s="5">
        <v>8</v>
      </c>
      <c r="B9" s="2" t="s">
        <v>5</v>
      </c>
      <c r="C9" s="3" t="s">
        <v>6</v>
      </c>
      <c r="D9" s="8">
        <v>8</v>
      </c>
      <c r="E9" s="10" t="s">
        <v>13</v>
      </c>
      <c r="F9" s="27">
        <v>27335.945</v>
      </c>
      <c r="G9" s="27">
        <v>27037.01</v>
      </c>
      <c r="H9" s="27">
        <v>26704.86</v>
      </c>
      <c r="I9" s="27">
        <v>31122.455000000002</v>
      </c>
      <c r="J9" s="27">
        <v>31188.884999999998</v>
      </c>
      <c r="K9" s="27">
        <v>32218.55</v>
      </c>
      <c r="L9" s="27">
        <v>32251.764999999999</v>
      </c>
      <c r="M9" s="27">
        <v>32284.98</v>
      </c>
      <c r="N9" s="27">
        <v>32318.195</v>
      </c>
      <c r="O9" s="27">
        <v>32351.41</v>
      </c>
      <c r="P9" s="27">
        <v>32384.625</v>
      </c>
      <c r="Q9" s="27">
        <v>32384.625</v>
      </c>
      <c r="R9" s="28">
        <v>32384.625</v>
      </c>
    </row>
    <row r="10" spans="1:18" x14ac:dyDescent="0.3">
      <c r="A10" s="5">
        <v>9</v>
      </c>
      <c r="B10" s="2" t="s">
        <v>5</v>
      </c>
      <c r="C10" s="3" t="s">
        <v>6</v>
      </c>
      <c r="D10" s="8">
        <v>9</v>
      </c>
      <c r="E10" s="10" t="s">
        <v>14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</row>
    <row r="11" spans="1:18" ht="17.25" x14ac:dyDescent="0.3">
      <c r="A11" s="5">
        <v>10</v>
      </c>
      <c r="B11" s="2" t="s">
        <v>5</v>
      </c>
      <c r="C11" s="3" t="s">
        <v>6</v>
      </c>
      <c r="D11" s="8">
        <v>10</v>
      </c>
      <c r="E11" s="10" t="s">
        <v>15</v>
      </c>
      <c r="F11" s="27">
        <v>19530.420000000002</v>
      </c>
      <c r="G11" s="27">
        <v>19563.635000000002</v>
      </c>
      <c r="H11" s="27">
        <v>31022.810000000005</v>
      </c>
      <c r="I11" s="27">
        <v>29893.500000000004</v>
      </c>
      <c r="J11" s="27">
        <v>29561.350000000002</v>
      </c>
      <c r="K11" s="27">
        <v>30159.220000000005</v>
      </c>
      <c r="L11" s="27">
        <v>29860.285000000003</v>
      </c>
      <c r="M11" s="27">
        <v>29528.135000000002</v>
      </c>
      <c r="N11" s="27">
        <v>29195.985000000004</v>
      </c>
      <c r="O11" s="27">
        <v>28863.835000000003</v>
      </c>
      <c r="P11" s="27">
        <v>28531.685000000001</v>
      </c>
      <c r="Q11" s="27">
        <v>28232.750000000004</v>
      </c>
      <c r="R11" s="28">
        <v>27900.600000000002</v>
      </c>
    </row>
    <row r="12" spans="1:18" x14ac:dyDescent="0.3">
      <c r="A12" s="5">
        <v>11</v>
      </c>
      <c r="B12" s="2" t="s">
        <v>5</v>
      </c>
      <c r="C12" s="3" t="s">
        <v>6</v>
      </c>
      <c r="D12" s="8">
        <v>11</v>
      </c>
      <c r="E12" s="10" t="s">
        <v>16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</row>
    <row r="13" spans="1:18" ht="17.25" x14ac:dyDescent="0.3">
      <c r="A13" s="5">
        <v>12</v>
      </c>
      <c r="B13" s="2" t="s">
        <v>5</v>
      </c>
      <c r="C13" s="3" t="s">
        <v>6</v>
      </c>
      <c r="D13" s="8">
        <v>12</v>
      </c>
      <c r="E13" s="10" t="s">
        <v>17</v>
      </c>
      <c r="F13" s="31">
        <v>1095</v>
      </c>
      <c r="G13" s="31">
        <v>1095</v>
      </c>
      <c r="H13" s="31">
        <v>1095</v>
      </c>
      <c r="I13" s="31">
        <v>1095</v>
      </c>
      <c r="J13" s="31">
        <v>1095</v>
      </c>
      <c r="K13" s="31">
        <v>1095</v>
      </c>
      <c r="L13" s="31">
        <v>1095</v>
      </c>
      <c r="M13" s="31">
        <v>1095</v>
      </c>
      <c r="N13" s="31">
        <v>1095</v>
      </c>
      <c r="O13" s="31">
        <v>1095</v>
      </c>
      <c r="P13" s="31">
        <v>1095</v>
      </c>
      <c r="Q13" s="31">
        <v>1095</v>
      </c>
      <c r="R13" s="32">
        <v>1095</v>
      </c>
    </row>
    <row r="14" spans="1:18" x14ac:dyDescent="0.3">
      <c r="A14" s="5">
        <v>13</v>
      </c>
      <c r="B14" s="2" t="s">
        <v>5</v>
      </c>
      <c r="C14" s="3" t="s">
        <v>6</v>
      </c>
      <c r="D14" s="8">
        <v>13</v>
      </c>
      <c r="E14" s="10" t="s">
        <v>14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2"/>
    </row>
    <row r="15" spans="1:18" ht="17.25" x14ac:dyDescent="0.3">
      <c r="A15" s="5">
        <v>14</v>
      </c>
      <c r="B15" s="2" t="s">
        <v>5</v>
      </c>
      <c r="C15" s="3" t="s">
        <v>6</v>
      </c>
      <c r="D15" s="8">
        <v>14</v>
      </c>
      <c r="E15" s="10" t="s">
        <v>18</v>
      </c>
      <c r="F15" s="31">
        <v>365</v>
      </c>
      <c r="G15" s="31">
        <v>365</v>
      </c>
      <c r="H15" s="31">
        <v>365</v>
      </c>
      <c r="I15" s="31">
        <v>365</v>
      </c>
      <c r="J15" s="31">
        <v>365</v>
      </c>
      <c r="K15" s="31">
        <v>365</v>
      </c>
      <c r="L15" s="31">
        <v>365</v>
      </c>
      <c r="M15" s="31">
        <v>365</v>
      </c>
      <c r="N15" s="31">
        <v>365</v>
      </c>
      <c r="O15" s="31">
        <v>365</v>
      </c>
      <c r="P15" s="31">
        <v>365</v>
      </c>
      <c r="Q15" s="31">
        <v>365</v>
      </c>
      <c r="R15" s="32">
        <v>365</v>
      </c>
    </row>
    <row r="16" spans="1:18" x14ac:dyDescent="0.3">
      <c r="A16" s="5">
        <v>15</v>
      </c>
      <c r="B16" s="2" t="s">
        <v>5</v>
      </c>
      <c r="C16" s="3" t="s">
        <v>6</v>
      </c>
      <c r="D16" s="8">
        <v>15</v>
      </c>
      <c r="E16" s="10" t="s">
        <v>19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</row>
    <row r="17" spans="1:18" ht="17.25" x14ac:dyDescent="0.3">
      <c r="A17" s="5">
        <v>16</v>
      </c>
      <c r="B17" s="2" t="s">
        <v>5</v>
      </c>
      <c r="C17" s="3" t="s">
        <v>6</v>
      </c>
      <c r="D17" s="8">
        <v>16</v>
      </c>
      <c r="E17" s="10" t="s">
        <v>20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6">
        <v>0</v>
      </c>
    </row>
    <row r="18" spans="1:18" x14ac:dyDescent="0.3">
      <c r="A18" s="5">
        <v>17</v>
      </c>
      <c r="B18" s="2" t="s">
        <v>5</v>
      </c>
      <c r="C18" s="3" t="s">
        <v>6</v>
      </c>
      <c r="D18" s="8">
        <v>17</v>
      </c>
      <c r="E18" s="10" t="s">
        <v>14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1:18" ht="17.25" x14ac:dyDescent="0.3">
      <c r="A19" s="5">
        <v>18</v>
      </c>
      <c r="B19" s="2" t="s">
        <v>5</v>
      </c>
      <c r="C19" s="3" t="s">
        <v>6</v>
      </c>
      <c r="D19" s="8">
        <v>18</v>
      </c>
      <c r="E19" s="10" t="s">
        <v>21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6">
        <v>0</v>
      </c>
    </row>
    <row r="20" spans="1:18" x14ac:dyDescent="0.3">
      <c r="A20" s="5">
        <v>19</v>
      </c>
      <c r="B20" s="2" t="s">
        <v>5</v>
      </c>
      <c r="C20" s="3" t="s">
        <v>6</v>
      </c>
      <c r="D20" s="8">
        <v>19</v>
      </c>
      <c r="E20" s="10" t="s">
        <v>19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</row>
    <row r="21" spans="1:18" ht="17.25" x14ac:dyDescent="0.3">
      <c r="A21" s="5">
        <v>20</v>
      </c>
      <c r="B21" s="2" t="s">
        <v>5</v>
      </c>
      <c r="C21" s="3" t="s">
        <v>6</v>
      </c>
      <c r="D21" s="8">
        <v>20</v>
      </c>
      <c r="E21" s="10" t="s">
        <v>22</v>
      </c>
      <c r="F21" s="31">
        <v>44904</v>
      </c>
      <c r="G21" s="27">
        <v>43956.265625</v>
      </c>
      <c r="H21" s="27">
        <v>43437.28125</v>
      </c>
      <c r="I21" s="27">
        <v>35797.172222222223</v>
      </c>
      <c r="J21" s="27">
        <v>35870.98333333333</v>
      </c>
      <c r="K21" s="27">
        <v>37015.055555555555</v>
      </c>
      <c r="L21" s="27">
        <v>37051.961111111108</v>
      </c>
      <c r="M21" s="27">
        <v>37088.866666666661</v>
      </c>
      <c r="N21" s="27">
        <v>37125.772222222222</v>
      </c>
      <c r="O21" s="27">
        <v>37162.677777777782</v>
      </c>
      <c r="P21" s="27">
        <v>37199.583333333336</v>
      </c>
      <c r="Q21" s="27">
        <v>37199.583333333336</v>
      </c>
      <c r="R21" s="28">
        <v>37199.583333333336</v>
      </c>
    </row>
    <row r="22" spans="1:18" x14ac:dyDescent="0.3">
      <c r="A22" s="5">
        <v>21</v>
      </c>
      <c r="B22" s="2" t="s">
        <v>5</v>
      </c>
      <c r="C22" s="3" t="s">
        <v>6</v>
      </c>
      <c r="D22" s="8">
        <v>21</v>
      </c>
      <c r="E22" s="10" t="s">
        <v>23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1:18" ht="17.25" x14ac:dyDescent="0.3">
      <c r="A23" s="5">
        <v>22</v>
      </c>
      <c r="B23" s="2" t="s">
        <v>5</v>
      </c>
      <c r="C23" s="3" t="s">
        <v>6</v>
      </c>
      <c r="D23" s="8">
        <v>22</v>
      </c>
      <c r="E23" s="10" t="s">
        <v>24</v>
      </c>
      <c r="F23" s="27">
        <v>28430.945</v>
      </c>
      <c r="G23" s="27">
        <v>28132.01</v>
      </c>
      <c r="H23" s="27">
        <v>27799.86</v>
      </c>
      <c r="I23" s="27">
        <v>32217.455000000002</v>
      </c>
      <c r="J23" s="27">
        <v>32283.884999999998</v>
      </c>
      <c r="K23" s="27">
        <v>33313.550000000003</v>
      </c>
      <c r="L23" s="27">
        <v>33346.764999999999</v>
      </c>
      <c r="M23" s="27">
        <v>33379.979999999996</v>
      </c>
      <c r="N23" s="27">
        <v>33413.195</v>
      </c>
      <c r="O23" s="27">
        <v>33446.410000000003</v>
      </c>
      <c r="P23" s="27">
        <v>33479.625</v>
      </c>
      <c r="Q23" s="27">
        <v>33479.625</v>
      </c>
      <c r="R23" s="28">
        <v>33479.625</v>
      </c>
    </row>
    <row r="24" spans="1:18" ht="17.25" x14ac:dyDescent="0.3">
      <c r="A24" s="5">
        <v>23</v>
      </c>
      <c r="B24" s="2" t="s">
        <v>5</v>
      </c>
      <c r="C24" s="3" t="s">
        <v>6</v>
      </c>
      <c r="D24" s="8">
        <v>23</v>
      </c>
      <c r="E24" s="10" t="s">
        <v>25</v>
      </c>
      <c r="F24" s="27">
        <v>77.893000000000001</v>
      </c>
      <c r="G24" s="27">
        <v>77.073999999999998</v>
      </c>
      <c r="H24" s="27">
        <v>76.164000000000001</v>
      </c>
      <c r="I24" s="27">
        <v>88.26700000000001</v>
      </c>
      <c r="J24" s="27">
        <v>88.448999999999998</v>
      </c>
      <c r="K24" s="27">
        <v>91.27000000000001</v>
      </c>
      <c r="L24" s="27">
        <v>91.361000000000004</v>
      </c>
      <c r="M24" s="27">
        <v>91.451999999999984</v>
      </c>
      <c r="N24" s="27">
        <v>91.542999999999992</v>
      </c>
      <c r="O24" s="27">
        <v>91.634000000000015</v>
      </c>
      <c r="P24" s="27">
        <v>91.724999999999994</v>
      </c>
      <c r="Q24" s="27">
        <v>91.724999999999994</v>
      </c>
      <c r="R24" s="28">
        <v>91.724999999999994</v>
      </c>
    </row>
    <row r="25" spans="1:18" x14ac:dyDescent="0.3">
      <c r="A25" s="5">
        <v>24</v>
      </c>
      <c r="B25" s="2" t="s">
        <v>5</v>
      </c>
      <c r="C25" s="3" t="s">
        <v>6</v>
      </c>
      <c r="D25" s="8">
        <v>24</v>
      </c>
      <c r="E25" s="10" t="s">
        <v>26</v>
      </c>
      <c r="F25" s="31">
        <v>91</v>
      </c>
      <c r="G25" s="31">
        <v>91</v>
      </c>
      <c r="H25" s="31">
        <v>91</v>
      </c>
      <c r="I25" s="31">
        <v>91</v>
      </c>
      <c r="J25" s="31">
        <v>91</v>
      </c>
      <c r="K25" s="31">
        <v>91</v>
      </c>
      <c r="L25" s="31">
        <v>91</v>
      </c>
      <c r="M25" s="31">
        <v>91</v>
      </c>
      <c r="N25" s="31">
        <v>91</v>
      </c>
      <c r="O25" s="31">
        <v>91</v>
      </c>
      <c r="P25" s="31">
        <v>91</v>
      </c>
      <c r="Q25" s="31">
        <v>91</v>
      </c>
      <c r="R25" s="32">
        <v>91</v>
      </c>
    </row>
    <row r="26" spans="1:18" x14ac:dyDescent="0.3">
      <c r="A26" s="5">
        <v>25</v>
      </c>
      <c r="B26" s="2" t="s">
        <v>5</v>
      </c>
      <c r="C26" s="3" t="s">
        <v>6</v>
      </c>
      <c r="D26" s="8">
        <v>25</v>
      </c>
      <c r="E26" s="10" t="s">
        <v>27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</row>
    <row r="27" spans="1:18" x14ac:dyDescent="0.3">
      <c r="A27" s="5">
        <v>26</v>
      </c>
      <c r="B27" s="2" t="s">
        <v>5</v>
      </c>
      <c r="C27" s="3" t="s">
        <v>6</v>
      </c>
      <c r="D27" s="8">
        <v>26</v>
      </c>
      <c r="E27" s="10" t="s">
        <v>28</v>
      </c>
      <c r="F27" s="35">
        <v>0.36685050329592017</v>
      </c>
      <c r="G27" s="36">
        <v>0.36</v>
      </c>
      <c r="H27" s="36">
        <v>0.36</v>
      </c>
      <c r="I27" s="36">
        <v>0.1</v>
      </c>
      <c r="J27" s="36">
        <v>0.1</v>
      </c>
      <c r="K27" s="36">
        <v>0.1</v>
      </c>
      <c r="L27" s="36">
        <v>0.1</v>
      </c>
      <c r="M27" s="36">
        <v>0.1</v>
      </c>
      <c r="N27" s="36">
        <v>0.1</v>
      </c>
      <c r="O27" s="36">
        <v>0.1</v>
      </c>
      <c r="P27" s="36">
        <v>0.1</v>
      </c>
      <c r="Q27" s="36">
        <v>0.1</v>
      </c>
      <c r="R27" s="39">
        <v>0.1</v>
      </c>
    </row>
    <row r="28" spans="1:18" ht="17.25" x14ac:dyDescent="0.3">
      <c r="A28" s="5">
        <v>27</v>
      </c>
      <c r="B28" s="2" t="s">
        <v>5</v>
      </c>
      <c r="C28" s="3" t="s">
        <v>6</v>
      </c>
      <c r="D28" s="8">
        <v>27</v>
      </c>
      <c r="E28" s="10" t="s">
        <v>29</v>
      </c>
      <c r="F28" s="31">
        <v>16473.055</v>
      </c>
      <c r="G28" s="31">
        <v>15824.255625000002</v>
      </c>
      <c r="H28" s="31">
        <v>15637.421249999999</v>
      </c>
      <c r="I28" s="31">
        <v>3579.7172222222216</v>
      </c>
      <c r="J28" s="31">
        <v>3587.0983333333315</v>
      </c>
      <c r="K28" s="31">
        <v>3701.5055555555518</v>
      </c>
      <c r="L28" s="31">
        <v>3705.1961111111086</v>
      </c>
      <c r="M28" s="31">
        <v>3708.8866666666654</v>
      </c>
      <c r="N28" s="31">
        <v>3712.5772222222222</v>
      </c>
      <c r="O28" s="31">
        <v>3716.267777777779</v>
      </c>
      <c r="P28" s="31">
        <v>3719.9583333333358</v>
      </c>
      <c r="Q28" s="31">
        <v>3719.9583333333358</v>
      </c>
      <c r="R28" s="32">
        <v>3719.9583333333358</v>
      </c>
    </row>
    <row r="29" spans="1:18" x14ac:dyDescent="0.3">
      <c r="A29" s="5">
        <v>28</v>
      </c>
      <c r="B29" s="2" t="s">
        <v>5</v>
      </c>
      <c r="C29" s="3" t="s">
        <v>6</v>
      </c>
      <c r="D29" s="8">
        <v>28</v>
      </c>
      <c r="E29" s="10" t="s">
        <v>30</v>
      </c>
      <c r="F29" s="27">
        <v>19895.420000000002</v>
      </c>
      <c r="G29" s="27">
        <v>19928.635000000002</v>
      </c>
      <c r="H29" s="27">
        <v>31387.810000000005</v>
      </c>
      <c r="I29" s="27">
        <v>30258.500000000004</v>
      </c>
      <c r="J29" s="27">
        <v>29926.350000000002</v>
      </c>
      <c r="K29" s="27">
        <v>30524.220000000005</v>
      </c>
      <c r="L29" s="27">
        <v>30225.285000000003</v>
      </c>
      <c r="M29" s="27">
        <v>29893.135000000002</v>
      </c>
      <c r="N29" s="27">
        <v>29560.985000000004</v>
      </c>
      <c r="O29" s="27">
        <v>29228.835000000003</v>
      </c>
      <c r="P29" s="27">
        <v>28896.685000000001</v>
      </c>
      <c r="Q29" s="27">
        <v>28597.750000000004</v>
      </c>
      <c r="R29" s="28">
        <v>28265.600000000002</v>
      </c>
    </row>
    <row r="30" spans="1:18" ht="17.25" x14ac:dyDescent="0.3">
      <c r="A30" s="5">
        <v>29</v>
      </c>
      <c r="B30" s="2" t="s">
        <v>5</v>
      </c>
      <c r="C30" s="3" t="s">
        <v>6</v>
      </c>
      <c r="D30" s="8">
        <v>29</v>
      </c>
      <c r="E30" s="10" t="s">
        <v>31</v>
      </c>
      <c r="F30" s="27">
        <v>19530.420000000002</v>
      </c>
      <c r="G30" s="27">
        <v>19563.635000000002</v>
      </c>
      <c r="H30" s="27">
        <v>31022.810000000005</v>
      </c>
      <c r="I30" s="27">
        <v>29893.500000000004</v>
      </c>
      <c r="J30" s="27">
        <v>29561.350000000002</v>
      </c>
      <c r="K30" s="27">
        <v>30159.220000000005</v>
      </c>
      <c r="L30" s="27">
        <v>29860.285000000003</v>
      </c>
      <c r="M30" s="27">
        <v>29528.135000000002</v>
      </c>
      <c r="N30" s="27">
        <v>29195.985000000004</v>
      </c>
      <c r="O30" s="27">
        <v>28863.835000000003</v>
      </c>
      <c r="P30" s="27">
        <v>28531.685000000001</v>
      </c>
      <c r="Q30" s="27">
        <v>28232.750000000004</v>
      </c>
      <c r="R30" s="28">
        <v>27900.600000000002</v>
      </c>
    </row>
    <row r="31" spans="1:18" ht="17.25" x14ac:dyDescent="0.3">
      <c r="A31" s="5">
        <v>30</v>
      </c>
      <c r="B31" s="2" t="s">
        <v>5</v>
      </c>
      <c r="C31" s="3" t="s">
        <v>6</v>
      </c>
      <c r="D31" s="8">
        <v>30</v>
      </c>
      <c r="E31" s="10" t="s">
        <v>32</v>
      </c>
      <c r="F31" s="27">
        <v>365</v>
      </c>
      <c r="G31" s="27">
        <v>365</v>
      </c>
      <c r="H31" s="27">
        <v>365</v>
      </c>
      <c r="I31" s="27">
        <v>365</v>
      </c>
      <c r="J31" s="27">
        <v>365</v>
      </c>
      <c r="K31" s="27">
        <v>365</v>
      </c>
      <c r="L31" s="27">
        <v>365</v>
      </c>
      <c r="M31" s="27">
        <v>365</v>
      </c>
      <c r="N31" s="27">
        <v>365</v>
      </c>
      <c r="O31" s="27">
        <v>365</v>
      </c>
      <c r="P31" s="27">
        <v>365</v>
      </c>
      <c r="Q31" s="27">
        <v>365</v>
      </c>
      <c r="R31" s="28">
        <v>365</v>
      </c>
    </row>
    <row r="32" spans="1:18" ht="17.25" x14ac:dyDescent="0.3">
      <c r="A32" s="5">
        <v>31</v>
      </c>
      <c r="B32" s="2" t="s">
        <v>5</v>
      </c>
      <c r="C32" s="3" t="s">
        <v>6</v>
      </c>
      <c r="D32" s="8">
        <v>31</v>
      </c>
      <c r="E32" s="10" t="s">
        <v>33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8">
        <v>0</v>
      </c>
    </row>
    <row r="33" spans="1:18" x14ac:dyDescent="0.3">
      <c r="A33" s="5">
        <v>32</v>
      </c>
      <c r="B33" s="2" t="s">
        <v>5</v>
      </c>
      <c r="C33" s="3" t="s">
        <v>6</v>
      </c>
      <c r="D33" s="8">
        <v>32</v>
      </c>
      <c r="E33" s="10" t="s">
        <v>34</v>
      </c>
      <c r="F33" s="33">
        <v>0.3</v>
      </c>
      <c r="G33" s="33">
        <v>0.3</v>
      </c>
      <c r="H33" s="33">
        <v>0.3</v>
      </c>
      <c r="I33" s="33">
        <v>0.3</v>
      </c>
      <c r="J33" s="33">
        <v>0.3</v>
      </c>
      <c r="K33" s="33">
        <v>0.3</v>
      </c>
      <c r="L33" s="33">
        <v>0.1</v>
      </c>
      <c r="M33" s="33">
        <v>0.1</v>
      </c>
      <c r="N33" s="33">
        <v>0.1</v>
      </c>
      <c r="O33" s="33">
        <v>0.1</v>
      </c>
      <c r="P33" s="33">
        <v>0.1</v>
      </c>
      <c r="Q33" s="33">
        <v>0.1</v>
      </c>
      <c r="R33" s="34">
        <v>0.1</v>
      </c>
    </row>
    <row r="34" spans="1:18" x14ac:dyDescent="0.3">
      <c r="A34" s="5">
        <v>33</v>
      </c>
      <c r="B34" s="2" t="s">
        <v>5</v>
      </c>
      <c r="C34" s="3" t="s">
        <v>6</v>
      </c>
      <c r="D34" s="8">
        <v>33</v>
      </c>
      <c r="E34" s="10" t="s">
        <v>35</v>
      </c>
      <c r="F34" s="27">
        <v>28422.028571428575</v>
      </c>
      <c r="G34" s="27">
        <v>28469.478571428575</v>
      </c>
      <c r="H34" s="27">
        <v>44839.728571428583</v>
      </c>
      <c r="I34" s="27">
        <v>43226.42857142858</v>
      </c>
      <c r="J34" s="27">
        <v>42751.92857142858</v>
      </c>
      <c r="K34" s="27">
        <v>43606.028571428578</v>
      </c>
      <c r="L34" s="27">
        <v>33583.65</v>
      </c>
      <c r="M34" s="27">
        <v>33214.594444444447</v>
      </c>
      <c r="N34" s="27">
        <v>32845.538888888892</v>
      </c>
      <c r="O34" s="27">
        <v>32476.483333333337</v>
      </c>
      <c r="P34" s="27">
        <v>32107.427777777779</v>
      </c>
      <c r="Q34" s="27">
        <v>31775.277777777781</v>
      </c>
      <c r="R34" s="28">
        <v>31406.222222222223</v>
      </c>
    </row>
    <row r="35" spans="1:18" ht="18" thickBot="1" x14ac:dyDescent="0.35">
      <c r="A35" s="11">
        <v>34</v>
      </c>
      <c r="B35" s="12" t="s">
        <v>5</v>
      </c>
      <c r="C35" s="13" t="s">
        <v>6</v>
      </c>
      <c r="D35" s="14">
        <v>34</v>
      </c>
      <c r="E35" s="15" t="s">
        <v>36</v>
      </c>
      <c r="F35" s="37">
        <v>77.868571428571443</v>
      </c>
      <c r="G35" s="37">
        <v>77.998571428571438</v>
      </c>
      <c r="H35" s="37">
        <v>122.84857142857146</v>
      </c>
      <c r="I35" s="37">
        <v>118.42857142857144</v>
      </c>
      <c r="J35" s="37">
        <v>117.12857142857145</v>
      </c>
      <c r="K35" s="37">
        <v>119.46857142857145</v>
      </c>
      <c r="L35" s="37">
        <v>92.01</v>
      </c>
      <c r="M35" s="37">
        <v>90.998888888888899</v>
      </c>
      <c r="N35" s="37">
        <v>89.987777777777779</v>
      </c>
      <c r="O35" s="37">
        <v>88.976666666666674</v>
      </c>
      <c r="P35" s="37">
        <v>87.965555555555554</v>
      </c>
      <c r="Q35" s="37">
        <v>87.055555555555571</v>
      </c>
      <c r="R35" s="38">
        <v>86.044444444444451</v>
      </c>
    </row>
    <row r="36" spans="1:18" x14ac:dyDescent="0.3">
      <c r="A36" s="16">
        <v>35</v>
      </c>
      <c r="B36" s="2" t="s">
        <v>5</v>
      </c>
      <c r="C36" s="3" t="s">
        <v>37</v>
      </c>
      <c r="D36" s="2">
        <v>1</v>
      </c>
      <c r="E36" s="4" t="s">
        <v>7</v>
      </c>
      <c r="F36" s="20">
        <v>352</v>
      </c>
      <c r="G36" s="20">
        <v>353</v>
      </c>
      <c r="H36" s="20">
        <v>354</v>
      </c>
      <c r="I36" s="20">
        <v>355</v>
      </c>
      <c r="J36" s="20">
        <v>356</v>
      </c>
      <c r="K36" s="20">
        <v>357</v>
      </c>
      <c r="L36" s="20">
        <v>358</v>
      </c>
      <c r="M36" s="20">
        <v>358</v>
      </c>
      <c r="N36" s="20">
        <v>358</v>
      </c>
      <c r="O36" s="20">
        <v>358</v>
      </c>
      <c r="P36" s="20">
        <v>358</v>
      </c>
      <c r="Q36" s="20">
        <v>358</v>
      </c>
      <c r="R36" s="48">
        <v>358</v>
      </c>
    </row>
    <row r="37" spans="1:18" x14ac:dyDescent="0.3">
      <c r="A37" s="5">
        <v>36</v>
      </c>
      <c r="B37" s="2" t="s">
        <v>5</v>
      </c>
      <c r="C37" s="3" t="s">
        <v>38</v>
      </c>
      <c r="D37" s="6">
        <v>2</v>
      </c>
      <c r="E37" s="7" t="s">
        <v>8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2"/>
    </row>
    <row r="38" spans="1:18" x14ac:dyDescent="0.3">
      <c r="A38" s="5">
        <v>37</v>
      </c>
      <c r="B38" s="2" t="s">
        <v>5</v>
      </c>
      <c r="C38" s="3" t="s">
        <v>38</v>
      </c>
      <c r="D38" s="8">
        <v>3</v>
      </c>
      <c r="E38" s="9" t="s">
        <v>9</v>
      </c>
      <c r="F38" s="23">
        <v>619</v>
      </c>
      <c r="G38" s="23">
        <v>619</v>
      </c>
      <c r="H38" s="23">
        <v>619</v>
      </c>
      <c r="I38" s="23">
        <v>619</v>
      </c>
      <c r="J38" s="23">
        <v>1735</v>
      </c>
      <c r="K38" s="23">
        <v>2429</v>
      </c>
      <c r="L38" s="23">
        <v>2550.4499999999998</v>
      </c>
      <c r="M38" s="23">
        <v>2677.9724999999999</v>
      </c>
      <c r="N38" s="23">
        <v>2811.8711249999997</v>
      </c>
      <c r="O38" s="23">
        <v>2811.8711249999997</v>
      </c>
      <c r="P38" s="23">
        <v>2811.8711249999997</v>
      </c>
      <c r="Q38" s="23">
        <v>2811.8711249999997</v>
      </c>
      <c r="R38" s="26">
        <v>2811.8711249999997</v>
      </c>
    </row>
    <row r="39" spans="1:18" x14ac:dyDescent="0.3">
      <c r="A39" s="5">
        <v>38</v>
      </c>
      <c r="B39" s="2" t="s">
        <v>5</v>
      </c>
      <c r="C39" s="3" t="s">
        <v>38</v>
      </c>
      <c r="D39" s="8">
        <v>4</v>
      </c>
      <c r="E39" s="9" t="s">
        <v>10</v>
      </c>
      <c r="F39" s="24">
        <v>1.7585227272727273</v>
      </c>
      <c r="G39" s="24">
        <v>1.7535410764872521</v>
      </c>
      <c r="H39" s="24">
        <v>1.7485875706214689</v>
      </c>
      <c r="I39" s="24">
        <v>1.7436619718309858</v>
      </c>
      <c r="J39" s="24">
        <v>4.8735955056179776</v>
      </c>
      <c r="K39" s="24">
        <v>6.8039215686274508</v>
      </c>
      <c r="L39" s="24">
        <v>7.1241620111731843</v>
      </c>
      <c r="M39" s="24">
        <v>7.4803701117318431</v>
      </c>
      <c r="N39" s="24">
        <v>7.8543886173184347</v>
      </c>
      <c r="O39" s="24">
        <v>7.8543886173184347</v>
      </c>
      <c r="P39" s="24">
        <v>7.8543886173184347</v>
      </c>
      <c r="Q39" s="24">
        <v>7.8543886173184347</v>
      </c>
      <c r="R39" s="25">
        <v>7.8543886173184347</v>
      </c>
    </row>
    <row r="40" spans="1:18" x14ac:dyDescent="0.3">
      <c r="A40" s="5">
        <v>39</v>
      </c>
      <c r="B40" s="2" t="s">
        <v>5</v>
      </c>
      <c r="C40" s="3" t="s">
        <v>38</v>
      </c>
      <c r="D40" s="8">
        <v>5</v>
      </c>
      <c r="E40" s="9" t="s">
        <v>11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2"/>
    </row>
    <row r="41" spans="1:18" x14ac:dyDescent="0.3">
      <c r="A41" s="5">
        <v>40</v>
      </c>
      <c r="B41" s="2" t="s">
        <v>5</v>
      </c>
      <c r="C41" s="3" t="s">
        <v>38</v>
      </c>
      <c r="D41" s="8">
        <v>6</v>
      </c>
      <c r="E41" s="9" t="s">
        <v>12</v>
      </c>
      <c r="F41" s="23">
        <v>619</v>
      </c>
      <c r="G41" s="23">
        <v>619</v>
      </c>
      <c r="H41" s="23">
        <v>619</v>
      </c>
      <c r="I41" s="23">
        <v>619</v>
      </c>
      <c r="J41" s="23">
        <v>1735</v>
      </c>
      <c r="K41" s="23">
        <v>2429</v>
      </c>
      <c r="L41" s="23">
        <v>2550.4499999999998</v>
      </c>
      <c r="M41" s="23">
        <v>2677.9724999999999</v>
      </c>
      <c r="N41" s="23">
        <v>2811.8711249999997</v>
      </c>
      <c r="O41" s="23">
        <v>2811.8711249999997</v>
      </c>
      <c r="P41" s="23">
        <v>2811.8711249999997</v>
      </c>
      <c r="Q41" s="23">
        <v>2811.8711249999997</v>
      </c>
      <c r="R41" s="26">
        <v>2811.8711249999997</v>
      </c>
    </row>
    <row r="42" spans="1:18" x14ac:dyDescent="0.3">
      <c r="A42" s="5">
        <v>41</v>
      </c>
      <c r="B42" s="2" t="s">
        <v>5</v>
      </c>
      <c r="C42" s="3" t="s">
        <v>38</v>
      </c>
      <c r="D42" s="8">
        <v>7</v>
      </c>
      <c r="E42" s="9" t="s">
        <v>10</v>
      </c>
      <c r="F42" s="24">
        <v>1.7585227272727273</v>
      </c>
      <c r="G42" s="24">
        <v>1.7535410764872521</v>
      </c>
      <c r="H42" s="24">
        <v>1.7485875706214689</v>
      </c>
      <c r="I42" s="24">
        <v>1.7436619718309858</v>
      </c>
      <c r="J42" s="24">
        <v>4.8735955056179776</v>
      </c>
      <c r="K42" s="24">
        <v>6.8039215686274508</v>
      </c>
      <c r="L42" s="24">
        <v>7.1241620111731843</v>
      </c>
      <c r="M42" s="24">
        <v>7.4803701117318431</v>
      </c>
      <c r="N42" s="24">
        <v>7.8543886173184347</v>
      </c>
      <c r="O42" s="24">
        <v>7.8543886173184347</v>
      </c>
      <c r="P42" s="24">
        <v>7.8543886173184347</v>
      </c>
      <c r="Q42" s="24">
        <v>7.8543886173184347</v>
      </c>
      <c r="R42" s="25">
        <v>7.8543886173184347</v>
      </c>
    </row>
    <row r="43" spans="1:18" ht="17.25" x14ac:dyDescent="0.3">
      <c r="A43" s="5">
        <v>42</v>
      </c>
      <c r="B43" s="2" t="s">
        <v>5</v>
      </c>
      <c r="C43" s="3" t="s">
        <v>38</v>
      </c>
      <c r="D43" s="8">
        <v>8</v>
      </c>
      <c r="E43" s="10" t="s">
        <v>13</v>
      </c>
      <c r="F43" s="31">
        <v>13505</v>
      </c>
      <c r="G43" s="27">
        <v>13104.23</v>
      </c>
      <c r="H43" s="27">
        <v>13104.23</v>
      </c>
      <c r="I43" s="27">
        <v>13104.23</v>
      </c>
      <c r="J43" s="27">
        <v>28175.809999999998</v>
      </c>
      <c r="K43" s="27">
        <v>37548.28</v>
      </c>
      <c r="L43" s="27">
        <v>39188.462249999997</v>
      </c>
      <c r="M43" s="27">
        <v>40910.653612499998</v>
      </c>
      <c r="N43" s="27">
        <v>42718.954543125001</v>
      </c>
      <c r="O43" s="27">
        <v>42718.954543125001</v>
      </c>
      <c r="P43" s="27">
        <v>42718.954543125001</v>
      </c>
      <c r="Q43" s="27">
        <v>42718.954543125001</v>
      </c>
      <c r="R43" s="28">
        <v>42718.954543125001</v>
      </c>
    </row>
    <row r="44" spans="1:18" x14ac:dyDescent="0.3">
      <c r="A44" s="5">
        <v>43</v>
      </c>
      <c r="B44" s="2" t="s">
        <v>5</v>
      </c>
      <c r="C44" s="3" t="s">
        <v>38</v>
      </c>
      <c r="D44" s="8">
        <v>9</v>
      </c>
      <c r="E44" s="10" t="s">
        <v>14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</row>
    <row r="45" spans="1:18" ht="17.25" x14ac:dyDescent="0.3">
      <c r="A45" s="5">
        <v>44</v>
      </c>
      <c r="B45" s="2" t="s">
        <v>5</v>
      </c>
      <c r="C45" s="3" t="s">
        <v>38</v>
      </c>
      <c r="D45" s="8">
        <v>10</v>
      </c>
      <c r="E45" s="10" t="s">
        <v>15</v>
      </c>
      <c r="F45" s="31">
        <v>13505</v>
      </c>
      <c r="G45" s="27">
        <v>13104.230000000001</v>
      </c>
      <c r="H45" s="27">
        <v>13104.230000000001</v>
      </c>
      <c r="I45" s="27">
        <v>13104.230000000001</v>
      </c>
      <c r="J45" s="27">
        <v>28175.810000000005</v>
      </c>
      <c r="K45" s="27">
        <v>37548.280000000006</v>
      </c>
      <c r="L45" s="27">
        <v>39188.462249999997</v>
      </c>
      <c r="M45" s="27">
        <v>40910.653612499998</v>
      </c>
      <c r="N45" s="27">
        <v>42718.954543125001</v>
      </c>
      <c r="O45" s="27">
        <v>42718.954543125001</v>
      </c>
      <c r="P45" s="27">
        <v>42718.954543125001</v>
      </c>
      <c r="Q45" s="27">
        <v>42718.954543125001</v>
      </c>
      <c r="R45" s="28">
        <v>42718.954543125001</v>
      </c>
    </row>
    <row r="46" spans="1:18" x14ac:dyDescent="0.3">
      <c r="A46" s="5">
        <v>45</v>
      </c>
      <c r="B46" s="2" t="s">
        <v>5</v>
      </c>
      <c r="C46" s="3" t="s">
        <v>38</v>
      </c>
      <c r="D46" s="8">
        <v>11</v>
      </c>
      <c r="E46" s="10" t="s">
        <v>16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2"/>
    </row>
    <row r="47" spans="1:18" ht="17.25" x14ac:dyDescent="0.3">
      <c r="A47" s="5">
        <v>46</v>
      </c>
      <c r="B47" s="2" t="s">
        <v>5</v>
      </c>
      <c r="C47" s="3" t="s">
        <v>38</v>
      </c>
      <c r="D47" s="8">
        <v>12</v>
      </c>
      <c r="E47" s="10" t="s">
        <v>17</v>
      </c>
      <c r="F47" s="31">
        <v>1460</v>
      </c>
      <c r="G47" s="31">
        <v>1460</v>
      </c>
      <c r="H47" s="31">
        <v>1460</v>
      </c>
      <c r="I47" s="31">
        <v>1460</v>
      </c>
      <c r="J47" s="31">
        <v>1460</v>
      </c>
      <c r="K47" s="31">
        <v>1460</v>
      </c>
      <c r="L47" s="31">
        <v>1460</v>
      </c>
      <c r="M47" s="31">
        <v>1460</v>
      </c>
      <c r="N47" s="31">
        <v>1460</v>
      </c>
      <c r="O47" s="31">
        <v>1460</v>
      </c>
      <c r="P47" s="31">
        <v>1460</v>
      </c>
      <c r="Q47" s="31">
        <v>1460</v>
      </c>
      <c r="R47" s="32">
        <v>1460</v>
      </c>
    </row>
    <row r="48" spans="1:18" x14ac:dyDescent="0.3">
      <c r="A48" s="5">
        <v>47</v>
      </c>
      <c r="B48" s="2" t="s">
        <v>5</v>
      </c>
      <c r="C48" s="3" t="s">
        <v>38</v>
      </c>
      <c r="D48" s="8">
        <v>13</v>
      </c>
      <c r="E48" s="10" t="s">
        <v>14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2"/>
    </row>
    <row r="49" spans="1:18" ht="17.25" x14ac:dyDescent="0.3">
      <c r="A49" s="5">
        <v>48</v>
      </c>
      <c r="B49" s="2" t="s">
        <v>5</v>
      </c>
      <c r="C49" s="3" t="s">
        <v>38</v>
      </c>
      <c r="D49" s="8">
        <v>14</v>
      </c>
      <c r="E49" s="10" t="s">
        <v>18</v>
      </c>
      <c r="F49" s="31">
        <v>1095</v>
      </c>
      <c r="G49" s="31">
        <v>1095</v>
      </c>
      <c r="H49" s="31">
        <v>1095</v>
      </c>
      <c r="I49" s="31">
        <v>1095</v>
      </c>
      <c r="J49" s="31">
        <v>1095</v>
      </c>
      <c r="K49" s="31">
        <v>1095</v>
      </c>
      <c r="L49" s="31">
        <v>1095</v>
      </c>
      <c r="M49" s="31">
        <v>1095</v>
      </c>
      <c r="N49" s="31">
        <v>1095</v>
      </c>
      <c r="O49" s="31">
        <v>1095</v>
      </c>
      <c r="P49" s="31">
        <v>1095</v>
      </c>
      <c r="Q49" s="31">
        <v>1095</v>
      </c>
      <c r="R49" s="32">
        <v>1095</v>
      </c>
    </row>
    <row r="50" spans="1:18" x14ac:dyDescent="0.3">
      <c r="A50" s="5">
        <v>49</v>
      </c>
      <c r="B50" s="2" t="s">
        <v>5</v>
      </c>
      <c r="C50" s="3" t="s">
        <v>38</v>
      </c>
      <c r="D50" s="8">
        <v>15</v>
      </c>
      <c r="E50" s="10" t="s">
        <v>19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4"/>
    </row>
    <row r="51" spans="1:18" ht="17.25" x14ac:dyDescent="0.3">
      <c r="A51" s="5">
        <v>50</v>
      </c>
      <c r="B51" s="2" t="s">
        <v>5</v>
      </c>
      <c r="C51" s="3" t="s">
        <v>38</v>
      </c>
      <c r="D51" s="8">
        <v>16</v>
      </c>
      <c r="E51" s="10" t="s">
        <v>20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6">
        <v>0</v>
      </c>
    </row>
    <row r="52" spans="1:18" x14ac:dyDescent="0.3">
      <c r="A52" s="5">
        <v>51</v>
      </c>
      <c r="B52" s="2" t="s">
        <v>5</v>
      </c>
      <c r="C52" s="3" t="s">
        <v>38</v>
      </c>
      <c r="D52" s="8">
        <v>17</v>
      </c>
      <c r="E52" s="10" t="s">
        <v>14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4"/>
    </row>
    <row r="53" spans="1:18" ht="17.25" x14ac:dyDescent="0.3">
      <c r="A53" s="5">
        <v>52</v>
      </c>
      <c r="B53" s="2" t="s">
        <v>5</v>
      </c>
      <c r="C53" s="3" t="s">
        <v>38</v>
      </c>
      <c r="D53" s="8">
        <v>18</v>
      </c>
      <c r="E53" s="10" t="s">
        <v>21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6">
        <v>0</v>
      </c>
    </row>
    <row r="54" spans="1:18" x14ac:dyDescent="0.3">
      <c r="A54" s="5">
        <v>53</v>
      </c>
      <c r="B54" s="2" t="s">
        <v>5</v>
      </c>
      <c r="C54" s="3" t="s">
        <v>38</v>
      </c>
      <c r="D54" s="8">
        <v>19</v>
      </c>
      <c r="E54" s="10" t="s">
        <v>19</v>
      </c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2"/>
    </row>
    <row r="55" spans="1:18" ht="17.25" x14ac:dyDescent="0.3">
      <c r="A55" s="5">
        <v>54</v>
      </c>
      <c r="B55" s="2" t="s">
        <v>5</v>
      </c>
      <c r="C55" s="3" t="s">
        <v>38</v>
      </c>
      <c r="D55" s="8">
        <v>20</v>
      </c>
      <c r="E55" s="10" t="s">
        <v>22</v>
      </c>
      <c r="F55" s="31">
        <v>17754</v>
      </c>
      <c r="G55" s="27">
        <v>17338.36904761905</v>
      </c>
      <c r="H55" s="27">
        <v>17338.36904761905</v>
      </c>
      <c r="I55" s="27">
        <v>17338.36904761905</v>
      </c>
      <c r="J55" s="27">
        <v>32928.677777777775</v>
      </c>
      <c r="K55" s="27">
        <v>43342.533333333333</v>
      </c>
      <c r="L55" s="27">
        <v>45164.958055555551</v>
      </c>
      <c r="M55" s="27">
        <v>47078.504013888887</v>
      </c>
      <c r="N55" s="27">
        <v>49087.727270138887</v>
      </c>
      <c r="O55" s="27">
        <v>49087.727270138887</v>
      </c>
      <c r="P55" s="27">
        <v>49087.727270138887</v>
      </c>
      <c r="Q55" s="27">
        <v>49087.727270138887</v>
      </c>
      <c r="R55" s="28">
        <v>49087.727270138887</v>
      </c>
    </row>
    <row r="56" spans="1:18" x14ac:dyDescent="0.3">
      <c r="A56" s="5">
        <v>55</v>
      </c>
      <c r="B56" s="2" t="s">
        <v>5</v>
      </c>
      <c r="C56" s="3" t="s">
        <v>38</v>
      </c>
      <c r="D56" s="8">
        <v>21</v>
      </c>
      <c r="E56" s="10" t="s">
        <v>23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2"/>
    </row>
    <row r="57" spans="1:18" ht="17.25" x14ac:dyDescent="0.3">
      <c r="A57" s="5">
        <v>56</v>
      </c>
      <c r="B57" s="2" t="s">
        <v>5</v>
      </c>
      <c r="C57" s="3" t="s">
        <v>38</v>
      </c>
      <c r="D57" s="8">
        <v>22</v>
      </c>
      <c r="E57" s="10" t="s">
        <v>24</v>
      </c>
      <c r="F57" s="27">
        <v>14965</v>
      </c>
      <c r="G57" s="27">
        <v>14564.23</v>
      </c>
      <c r="H57" s="27">
        <v>14564.23</v>
      </c>
      <c r="I57" s="27">
        <v>14564.23</v>
      </c>
      <c r="J57" s="27">
        <v>29635.809999999998</v>
      </c>
      <c r="K57" s="27">
        <v>39008.28</v>
      </c>
      <c r="L57" s="27">
        <v>40648.462249999997</v>
      </c>
      <c r="M57" s="27">
        <v>42370.653612499998</v>
      </c>
      <c r="N57" s="27">
        <v>44178.954543125001</v>
      </c>
      <c r="O57" s="27">
        <v>44178.954543125001</v>
      </c>
      <c r="P57" s="27">
        <v>44178.954543125001</v>
      </c>
      <c r="Q57" s="27">
        <v>44178.954543125001</v>
      </c>
      <c r="R57" s="28">
        <v>44178.954543125001</v>
      </c>
    </row>
    <row r="58" spans="1:18" ht="17.25" x14ac:dyDescent="0.3">
      <c r="A58" s="5">
        <v>57</v>
      </c>
      <c r="B58" s="2" t="s">
        <v>5</v>
      </c>
      <c r="C58" s="3" t="s">
        <v>38</v>
      </c>
      <c r="D58" s="8">
        <v>23</v>
      </c>
      <c r="E58" s="10" t="s">
        <v>25</v>
      </c>
      <c r="F58" s="27">
        <v>41</v>
      </c>
      <c r="G58" s="27">
        <v>39.902000000000001</v>
      </c>
      <c r="H58" s="27">
        <v>39.902000000000001</v>
      </c>
      <c r="I58" s="27">
        <v>39.902000000000001</v>
      </c>
      <c r="J58" s="27">
        <v>81.193999999999988</v>
      </c>
      <c r="K58" s="27">
        <v>106.872</v>
      </c>
      <c r="L58" s="27">
        <v>111.36564999999999</v>
      </c>
      <c r="M58" s="27">
        <v>116.08398249999999</v>
      </c>
      <c r="N58" s="27">
        <v>121.03823162500001</v>
      </c>
      <c r="O58" s="27">
        <v>121.03823162500001</v>
      </c>
      <c r="P58" s="27">
        <v>121.03823162500001</v>
      </c>
      <c r="Q58" s="27">
        <v>121.03823162500001</v>
      </c>
      <c r="R58" s="28">
        <v>121.03823162500001</v>
      </c>
    </row>
    <row r="59" spans="1:18" x14ac:dyDescent="0.3">
      <c r="A59" s="5">
        <v>58</v>
      </c>
      <c r="B59" s="2" t="s">
        <v>5</v>
      </c>
      <c r="C59" s="3" t="s">
        <v>38</v>
      </c>
      <c r="D59" s="8">
        <v>24</v>
      </c>
      <c r="E59" s="10" t="s">
        <v>26</v>
      </c>
      <c r="F59" s="27">
        <v>59.773828756058165</v>
      </c>
      <c r="G59" s="31">
        <v>58</v>
      </c>
      <c r="H59" s="31">
        <v>58</v>
      </c>
      <c r="I59" s="31">
        <v>58</v>
      </c>
      <c r="J59" s="31">
        <v>58</v>
      </c>
      <c r="K59" s="31">
        <v>58</v>
      </c>
      <c r="L59" s="31">
        <v>58</v>
      </c>
      <c r="M59" s="31">
        <v>58</v>
      </c>
      <c r="N59" s="31">
        <v>58</v>
      </c>
      <c r="O59" s="31">
        <v>58</v>
      </c>
      <c r="P59" s="31">
        <v>58</v>
      </c>
      <c r="Q59" s="31">
        <v>58</v>
      </c>
      <c r="R59" s="32">
        <v>58</v>
      </c>
    </row>
    <row r="60" spans="1:18" x14ac:dyDescent="0.3">
      <c r="A60" s="5">
        <v>59</v>
      </c>
      <c r="B60" s="2" t="s">
        <v>5</v>
      </c>
      <c r="C60" s="3" t="s">
        <v>38</v>
      </c>
      <c r="D60" s="8">
        <v>25</v>
      </c>
      <c r="E60" s="10" t="s">
        <v>27</v>
      </c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</row>
    <row r="61" spans="1:18" x14ac:dyDescent="0.3">
      <c r="A61" s="5">
        <v>60</v>
      </c>
      <c r="B61" s="2" t="s">
        <v>5</v>
      </c>
      <c r="C61" s="3" t="s">
        <v>38</v>
      </c>
      <c r="D61" s="8">
        <v>26</v>
      </c>
      <c r="E61" s="10" t="s">
        <v>28</v>
      </c>
      <c r="F61" s="35">
        <v>0.15709135969359017</v>
      </c>
      <c r="G61" s="36">
        <v>0.16</v>
      </c>
      <c r="H61" s="36">
        <v>0.16</v>
      </c>
      <c r="I61" s="36">
        <v>0.16</v>
      </c>
      <c r="J61" s="36">
        <v>0.1</v>
      </c>
      <c r="K61" s="36">
        <v>0.1</v>
      </c>
      <c r="L61" s="36">
        <v>0.1</v>
      </c>
      <c r="M61" s="36">
        <v>0.1</v>
      </c>
      <c r="N61" s="36">
        <v>0.1</v>
      </c>
      <c r="O61" s="36">
        <v>0.1</v>
      </c>
      <c r="P61" s="36">
        <v>0.1</v>
      </c>
      <c r="Q61" s="36">
        <v>0.1</v>
      </c>
      <c r="R61" s="39">
        <v>0.1</v>
      </c>
    </row>
    <row r="62" spans="1:18" ht="17.25" x14ac:dyDescent="0.3">
      <c r="A62" s="5">
        <v>61</v>
      </c>
      <c r="B62" s="2" t="s">
        <v>5</v>
      </c>
      <c r="C62" s="3" t="s">
        <v>38</v>
      </c>
      <c r="D62" s="8">
        <v>27</v>
      </c>
      <c r="E62" s="10" t="s">
        <v>29</v>
      </c>
      <c r="F62" s="31">
        <v>2789</v>
      </c>
      <c r="G62" s="31">
        <v>2774.13904761905</v>
      </c>
      <c r="H62" s="31">
        <v>2774.13904761905</v>
      </c>
      <c r="I62" s="31">
        <v>2774.13904761905</v>
      </c>
      <c r="J62" s="31">
        <v>3292.8677777777775</v>
      </c>
      <c r="K62" s="31">
        <v>4334.253333333334</v>
      </c>
      <c r="L62" s="31">
        <v>4516.4958055555544</v>
      </c>
      <c r="M62" s="31">
        <v>4707.8504013888887</v>
      </c>
      <c r="N62" s="31">
        <v>4908.7727270138857</v>
      </c>
      <c r="O62" s="31">
        <v>4908.7727270138857</v>
      </c>
      <c r="P62" s="31">
        <v>4908.7727270138857</v>
      </c>
      <c r="Q62" s="31">
        <v>4908.7727270138857</v>
      </c>
      <c r="R62" s="32">
        <v>4908.7727270138857</v>
      </c>
    </row>
    <row r="63" spans="1:18" x14ac:dyDescent="0.3">
      <c r="A63" s="5">
        <v>62</v>
      </c>
      <c r="B63" s="2" t="s">
        <v>5</v>
      </c>
      <c r="C63" s="3" t="s">
        <v>38</v>
      </c>
      <c r="D63" s="8">
        <v>28</v>
      </c>
      <c r="E63" s="10" t="s">
        <v>30</v>
      </c>
      <c r="F63" s="27">
        <v>14600</v>
      </c>
      <c r="G63" s="27">
        <v>14199.230000000001</v>
      </c>
      <c r="H63" s="27">
        <v>14199.230000000001</v>
      </c>
      <c r="I63" s="27">
        <v>14199.230000000001</v>
      </c>
      <c r="J63" s="27">
        <v>29270.810000000005</v>
      </c>
      <c r="K63" s="27">
        <v>38643.280000000006</v>
      </c>
      <c r="L63" s="27">
        <v>40283.462249999997</v>
      </c>
      <c r="M63" s="27">
        <v>42005.653612499998</v>
      </c>
      <c r="N63" s="27">
        <v>43813.954543125001</v>
      </c>
      <c r="O63" s="27">
        <v>43813.954543125001</v>
      </c>
      <c r="P63" s="27">
        <v>43813.954543125001</v>
      </c>
      <c r="Q63" s="27">
        <v>43813.954543125001</v>
      </c>
      <c r="R63" s="28">
        <v>43813.954543125001</v>
      </c>
    </row>
    <row r="64" spans="1:18" ht="17.25" x14ac:dyDescent="0.3">
      <c r="A64" s="5">
        <v>63</v>
      </c>
      <c r="B64" s="2" t="s">
        <v>5</v>
      </c>
      <c r="C64" s="3" t="s">
        <v>38</v>
      </c>
      <c r="D64" s="8">
        <v>29</v>
      </c>
      <c r="E64" s="10" t="s">
        <v>31</v>
      </c>
      <c r="F64" s="27">
        <v>13505</v>
      </c>
      <c r="G64" s="27">
        <v>13104.230000000001</v>
      </c>
      <c r="H64" s="27">
        <v>13104.230000000001</v>
      </c>
      <c r="I64" s="27">
        <v>13104.230000000001</v>
      </c>
      <c r="J64" s="27">
        <v>28175.810000000005</v>
      </c>
      <c r="K64" s="27">
        <v>37548.280000000006</v>
      </c>
      <c r="L64" s="27">
        <v>39188.462249999997</v>
      </c>
      <c r="M64" s="27">
        <v>40910.653612499998</v>
      </c>
      <c r="N64" s="27">
        <v>42718.954543125001</v>
      </c>
      <c r="O64" s="27">
        <v>42718.954543125001</v>
      </c>
      <c r="P64" s="27">
        <v>42718.954543125001</v>
      </c>
      <c r="Q64" s="27">
        <v>42718.954543125001</v>
      </c>
      <c r="R64" s="28">
        <v>42718.954543125001</v>
      </c>
    </row>
    <row r="65" spans="1:18" ht="17.25" x14ac:dyDescent="0.3">
      <c r="A65" s="5">
        <v>64</v>
      </c>
      <c r="B65" s="2" t="s">
        <v>5</v>
      </c>
      <c r="C65" s="3" t="s">
        <v>38</v>
      </c>
      <c r="D65" s="8">
        <v>30</v>
      </c>
      <c r="E65" s="10" t="s">
        <v>32</v>
      </c>
      <c r="F65" s="27">
        <v>1095</v>
      </c>
      <c r="G65" s="27">
        <v>1095</v>
      </c>
      <c r="H65" s="27">
        <v>1095</v>
      </c>
      <c r="I65" s="27">
        <v>1095</v>
      </c>
      <c r="J65" s="27">
        <v>1095</v>
      </c>
      <c r="K65" s="27">
        <v>1095</v>
      </c>
      <c r="L65" s="27">
        <v>1095</v>
      </c>
      <c r="M65" s="27">
        <v>1095</v>
      </c>
      <c r="N65" s="27">
        <v>1095</v>
      </c>
      <c r="O65" s="27">
        <v>1095</v>
      </c>
      <c r="P65" s="27">
        <v>1095</v>
      </c>
      <c r="Q65" s="27">
        <v>1095</v>
      </c>
      <c r="R65" s="28">
        <v>1095</v>
      </c>
    </row>
    <row r="66" spans="1:18" ht="17.25" x14ac:dyDescent="0.3">
      <c r="A66" s="5">
        <v>65</v>
      </c>
      <c r="B66" s="2" t="s">
        <v>5</v>
      </c>
      <c r="C66" s="3" t="s">
        <v>38</v>
      </c>
      <c r="D66" s="8">
        <v>31</v>
      </c>
      <c r="E66" s="10" t="s">
        <v>33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8">
        <v>0</v>
      </c>
    </row>
    <row r="67" spans="1:18" x14ac:dyDescent="0.3">
      <c r="A67" s="5">
        <v>66</v>
      </c>
      <c r="B67" s="2" t="s">
        <v>5</v>
      </c>
      <c r="C67" s="3" t="s">
        <v>38</v>
      </c>
      <c r="D67" s="8">
        <v>32</v>
      </c>
      <c r="E67" s="10" t="s">
        <v>34</v>
      </c>
      <c r="F67" s="33">
        <v>0.17765010701813677</v>
      </c>
      <c r="G67" s="33">
        <v>0.18</v>
      </c>
      <c r="H67" s="33">
        <v>0.18</v>
      </c>
      <c r="I67" s="33">
        <v>0.18</v>
      </c>
      <c r="J67" s="33">
        <v>0.1</v>
      </c>
      <c r="K67" s="33">
        <v>0.1</v>
      </c>
      <c r="L67" s="33">
        <v>0.1</v>
      </c>
      <c r="M67" s="33">
        <v>0.1</v>
      </c>
      <c r="N67" s="33">
        <v>0.1</v>
      </c>
      <c r="O67" s="33">
        <v>0.1</v>
      </c>
      <c r="P67" s="33">
        <v>0.1</v>
      </c>
      <c r="Q67" s="33">
        <v>0.1</v>
      </c>
      <c r="R67" s="34">
        <v>0.1</v>
      </c>
    </row>
    <row r="68" spans="1:18" x14ac:dyDescent="0.3">
      <c r="A68" s="5">
        <v>67</v>
      </c>
      <c r="B68" s="2" t="s">
        <v>5</v>
      </c>
      <c r="C68" s="3" t="s">
        <v>38</v>
      </c>
      <c r="D68" s="8">
        <v>33</v>
      </c>
      <c r="E68" s="10" t="s">
        <v>35</v>
      </c>
      <c r="F68" s="31">
        <v>17754</v>
      </c>
      <c r="G68" s="27">
        <v>17316.134146341465</v>
      </c>
      <c r="H68" s="27">
        <v>17316.134146341465</v>
      </c>
      <c r="I68" s="27">
        <v>17316.134146341465</v>
      </c>
      <c r="J68" s="27">
        <v>32523.122222222228</v>
      </c>
      <c r="K68" s="27">
        <v>42936.977777777785</v>
      </c>
      <c r="L68" s="27">
        <v>44759.402499999997</v>
      </c>
      <c r="M68" s="27">
        <v>46672.948458333332</v>
      </c>
      <c r="N68" s="27">
        <v>48682.171714583332</v>
      </c>
      <c r="O68" s="27">
        <v>48682.171714583332</v>
      </c>
      <c r="P68" s="27">
        <v>48682.171714583332</v>
      </c>
      <c r="Q68" s="27">
        <v>48682.171714583332</v>
      </c>
      <c r="R68" s="28">
        <v>48682.171714583332</v>
      </c>
    </row>
    <row r="69" spans="1:18" ht="18" thickBot="1" x14ac:dyDescent="0.35">
      <c r="A69" s="11">
        <v>68</v>
      </c>
      <c r="B69" s="12" t="s">
        <v>5</v>
      </c>
      <c r="C69" s="13" t="s">
        <v>38</v>
      </c>
      <c r="D69" s="14">
        <v>34</v>
      </c>
      <c r="E69" s="15" t="s">
        <v>36</v>
      </c>
      <c r="F69" s="37">
        <v>48.641095890410959</v>
      </c>
      <c r="G69" s="37">
        <v>47.44146341463415</v>
      </c>
      <c r="H69" s="37">
        <v>47.44146341463415</v>
      </c>
      <c r="I69" s="37">
        <v>47.44146341463415</v>
      </c>
      <c r="J69" s="37">
        <v>89.104444444444454</v>
      </c>
      <c r="K69" s="37">
        <v>117.63555555555557</v>
      </c>
      <c r="L69" s="37">
        <v>122.62849999999999</v>
      </c>
      <c r="M69" s="37">
        <v>127.87109166666666</v>
      </c>
      <c r="N69" s="37">
        <v>133.37581291666666</v>
      </c>
      <c r="O69" s="37">
        <v>133.37581291666666</v>
      </c>
      <c r="P69" s="37">
        <v>133.37581291666666</v>
      </c>
      <c r="Q69" s="37">
        <v>133.37581291666666</v>
      </c>
      <c r="R69" s="38">
        <v>133.37581291666666</v>
      </c>
    </row>
    <row r="70" spans="1:18" x14ac:dyDescent="0.3">
      <c r="A70" s="16">
        <v>69</v>
      </c>
      <c r="B70" s="2" t="s">
        <v>5</v>
      </c>
      <c r="C70" s="3" t="s">
        <v>39</v>
      </c>
      <c r="D70" s="2">
        <v>1</v>
      </c>
      <c r="E70" s="4" t="s">
        <v>7</v>
      </c>
      <c r="F70" s="20">
        <v>283</v>
      </c>
      <c r="G70" s="20">
        <v>284</v>
      </c>
      <c r="H70" s="20">
        <v>285</v>
      </c>
      <c r="I70" s="20">
        <v>286</v>
      </c>
      <c r="J70" s="20">
        <v>287</v>
      </c>
      <c r="K70" s="20">
        <v>288</v>
      </c>
      <c r="L70" s="20">
        <v>288</v>
      </c>
      <c r="M70" s="20">
        <v>288</v>
      </c>
      <c r="N70" s="20">
        <v>288</v>
      </c>
      <c r="O70" s="20">
        <v>288</v>
      </c>
      <c r="P70" s="20">
        <v>288</v>
      </c>
      <c r="Q70" s="20">
        <v>288</v>
      </c>
      <c r="R70" s="48">
        <v>288</v>
      </c>
    </row>
    <row r="71" spans="1:18" x14ac:dyDescent="0.3">
      <c r="A71" s="5">
        <v>70</v>
      </c>
      <c r="B71" s="2" t="s">
        <v>5</v>
      </c>
      <c r="C71" s="3" t="s">
        <v>39</v>
      </c>
      <c r="D71" s="6">
        <v>2</v>
      </c>
      <c r="E71" s="7" t="s">
        <v>8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2"/>
    </row>
    <row r="72" spans="1:18" x14ac:dyDescent="0.3">
      <c r="A72" s="5">
        <v>71</v>
      </c>
      <c r="B72" s="2" t="s">
        <v>5</v>
      </c>
      <c r="C72" s="3" t="s">
        <v>39</v>
      </c>
      <c r="D72" s="8">
        <v>3</v>
      </c>
      <c r="E72" s="9" t="s">
        <v>9</v>
      </c>
      <c r="F72" s="23">
        <v>238</v>
      </c>
      <c r="G72" s="23">
        <v>239</v>
      </c>
      <c r="H72" s="23">
        <v>239</v>
      </c>
      <c r="I72" s="23">
        <v>240</v>
      </c>
      <c r="J72" s="23">
        <v>241</v>
      </c>
      <c r="K72" s="23">
        <v>242</v>
      </c>
      <c r="L72" s="23">
        <v>242</v>
      </c>
      <c r="M72" s="23">
        <v>242</v>
      </c>
      <c r="N72" s="23">
        <v>242</v>
      </c>
      <c r="O72" s="23">
        <v>242</v>
      </c>
      <c r="P72" s="23">
        <v>242</v>
      </c>
      <c r="Q72" s="23">
        <v>242</v>
      </c>
      <c r="R72" s="26">
        <v>242</v>
      </c>
    </row>
    <row r="73" spans="1:18" x14ac:dyDescent="0.3">
      <c r="A73" s="5">
        <v>72</v>
      </c>
      <c r="B73" s="2" t="s">
        <v>5</v>
      </c>
      <c r="C73" s="3" t="s">
        <v>39</v>
      </c>
      <c r="D73" s="8">
        <v>4</v>
      </c>
      <c r="E73" s="9" t="s">
        <v>10</v>
      </c>
      <c r="F73" s="24">
        <v>0.8409893992932862</v>
      </c>
      <c r="G73" s="24">
        <v>0.84154929577464788</v>
      </c>
      <c r="H73" s="24">
        <v>0.83859649122807023</v>
      </c>
      <c r="I73" s="24">
        <v>0.83916083916083917</v>
      </c>
      <c r="J73" s="24">
        <v>0.83972125435540068</v>
      </c>
      <c r="K73" s="24">
        <v>0.84027777777777779</v>
      </c>
      <c r="L73" s="24">
        <v>0.84027777777777779</v>
      </c>
      <c r="M73" s="24">
        <v>0.84027777777777779</v>
      </c>
      <c r="N73" s="24">
        <v>0.84027777777777779</v>
      </c>
      <c r="O73" s="24">
        <v>0.84027777777777779</v>
      </c>
      <c r="P73" s="24">
        <v>0.84027777777777779</v>
      </c>
      <c r="Q73" s="24">
        <v>0.84027777777777779</v>
      </c>
      <c r="R73" s="25">
        <v>0.84027777777777779</v>
      </c>
    </row>
    <row r="74" spans="1:18" x14ac:dyDescent="0.3">
      <c r="A74" s="5">
        <v>73</v>
      </c>
      <c r="B74" s="2" t="s">
        <v>5</v>
      </c>
      <c r="C74" s="3" t="s">
        <v>39</v>
      </c>
      <c r="D74" s="8">
        <v>5</v>
      </c>
      <c r="E74" s="9" t="s">
        <v>11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2"/>
    </row>
    <row r="75" spans="1:18" x14ac:dyDescent="0.3">
      <c r="A75" s="5">
        <v>74</v>
      </c>
      <c r="B75" s="2" t="s">
        <v>5</v>
      </c>
      <c r="C75" s="3" t="s">
        <v>39</v>
      </c>
      <c r="D75" s="8">
        <v>6</v>
      </c>
      <c r="E75" s="9" t="s">
        <v>12</v>
      </c>
      <c r="F75" s="23">
        <v>224</v>
      </c>
      <c r="G75" s="23">
        <v>224</v>
      </c>
      <c r="H75" s="23">
        <v>225</v>
      </c>
      <c r="I75" s="23">
        <v>226</v>
      </c>
      <c r="J75" s="23">
        <v>227</v>
      </c>
      <c r="K75" s="23">
        <v>228</v>
      </c>
      <c r="L75" s="23">
        <v>228</v>
      </c>
      <c r="M75" s="23">
        <v>228</v>
      </c>
      <c r="N75" s="23">
        <v>228</v>
      </c>
      <c r="O75" s="23">
        <v>228</v>
      </c>
      <c r="P75" s="23">
        <v>228</v>
      </c>
      <c r="Q75" s="23">
        <v>228</v>
      </c>
      <c r="R75" s="26">
        <v>228</v>
      </c>
    </row>
    <row r="76" spans="1:18" x14ac:dyDescent="0.3">
      <c r="A76" s="5">
        <v>75</v>
      </c>
      <c r="B76" s="2" t="s">
        <v>5</v>
      </c>
      <c r="C76" s="3" t="s">
        <v>39</v>
      </c>
      <c r="D76" s="8">
        <v>7</v>
      </c>
      <c r="E76" s="9" t="s">
        <v>10</v>
      </c>
      <c r="F76" s="24">
        <v>0.79151943462897523</v>
      </c>
      <c r="G76" s="24">
        <v>0.78873239436619713</v>
      </c>
      <c r="H76" s="24">
        <v>0.78947368421052633</v>
      </c>
      <c r="I76" s="24">
        <v>0.79020979020979021</v>
      </c>
      <c r="J76" s="24">
        <v>0.7909407665505227</v>
      </c>
      <c r="K76" s="24">
        <v>0.79166666666666663</v>
      </c>
      <c r="L76" s="24">
        <v>0.79166666666666663</v>
      </c>
      <c r="M76" s="24">
        <v>0.79166666666666663</v>
      </c>
      <c r="N76" s="24">
        <v>0.79166666666666663</v>
      </c>
      <c r="O76" s="24">
        <v>0.79166666666666663</v>
      </c>
      <c r="P76" s="24">
        <v>0.79166666666666663</v>
      </c>
      <c r="Q76" s="24">
        <v>0.79166666666666663</v>
      </c>
      <c r="R76" s="25">
        <v>0.79166666666666663</v>
      </c>
    </row>
    <row r="77" spans="1:18" ht="17.25" x14ac:dyDescent="0.3">
      <c r="A77" s="5">
        <v>76</v>
      </c>
      <c r="B77" s="2" t="s">
        <v>5</v>
      </c>
      <c r="C77" s="3" t="s">
        <v>39</v>
      </c>
      <c r="D77" s="8">
        <v>8</v>
      </c>
      <c r="E77" s="10" t="s">
        <v>13</v>
      </c>
      <c r="F77" s="31">
        <v>7300</v>
      </c>
      <c r="G77" s="27">
        <v>7327.74</v>
      </c>
      <c r="H77" s="27">
        <v>7327.74</v>
      </c>
      <c r="I77" s="27">
        <v>7358.4</v>
      </c>
      <c r="J77" s="27">
        <v>7389.06</v>
      </c>
      <c r="K77" s="27">
        <v>7419.72</v>
      </c>
      <c r="L77" s="27">
        <v>7419.72</v>
      </c>
      <c r="M77" s="27">
        <v>7419.72</v>
      </c>
      <c r="N77" s="27">
        <v>7419.72</v>
      </c>
      <c r="O77" s="27">
        <v>7419.72</v>
      </c>
      <c r="P77" s="27">
        <v>7419.72</v>
      </c>
      <c r="Q77" s="27">
        <v>7419.72</v>
      </c>
      <c r="R77" s="28">
        <v>7419.72</v>
      </c>
    </row>
    <row r="78" spans="1:18" x14ac:dyDescent="0.3">
      <c r="A78" s="5">
        <v>77</v>
      </c>
      <c r="B78" s="2" t="s">
        <v>5</v>
      </c>
      <c r="C78" s="3" t="s">
        <v>39</v>
      </c>
      <c r="D78" s="8">
        <v>9</v>
      </c>
      <c r="E78" s="10" t="s">
        <v>14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30"/>
    </row>
    <row r="79" spans="1:18" ht="17.25" x14ac:dyDescent="0.3">
      <c r="A79" s="5">
        <v>78</v>
      </c>
      <c r="B79" s="2" t="s">
        <v>5</v>
      </c>
      <c r="C79" s="3" t="s">
        <v>39</v>
      </c>
      <c r="D79" s="8">
        <v>10</v>
      </c>
      <c r="E79" s="10" t="s">
        <v>15</v>
      </c>
      <c r="F79" s="31">
        <v>6935</v>
      </c>
      <c r="G79" s="27">
        <v>6867.84</v>
      </c>
      <c r="H79" s="27">
        <v>6898.5</v>
      </c>
      <c r="I79" s="27">
        <v>6929.16</v>
      </c>
      <c r="J79" s="27">
        <v>6959.82</v>
      </c>
      <c r="K79" s="27">
        <v>6990.4800000000005</v>
      </c>
      <c r="L79" s="27">
        <v>6990.4800000000005</v>
      </c>
      <c r="M79" s="27">
        <v>6990.4800000000005</v>
      </c>
      <c r="N79" s="27">
        <v>6990.4800000000005</v>
      </c>
      <c r="O79" s="27">
        <v>6990.4800000000005</v>
      </c>
      <c r="P79" s="27">
        <v>6990.4800000000005</v>
      </c>
      <c r="Q79" s="27">
        <v>6990.4800000000005</v>
      </c>
      <c r="R79" s="28">
        <v>6990.4800000000005</v>
      </c>
    </row>
    <row r="80" spans="1:18" x14ac:dyDescent="0.3">
      <c r="A80" s="5">
        <v>79</v>
      </c>
      <c r="B80" s="2" t="s">
        <v>5</v>
      </c>
      <c r="C80" s="3" t="s">
        <v>39</v>
      </c>
      <c r="D80" s="8">
        <v>11</v>
      </c>
      <c r="E80" s="10" t="s">
        <v>16</v>
      </c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2"/>
    </row>
    <row r="81" spans="1:18" ht="17.25" x14ac:dyDescent="0.3">
      <c r="A81" s="5">
        <v>80</v>
      </c>
      <c r="B81" s="2" t="s">
        <v>5</v>
      </c>
      <c r="C81" s="3" t="s">
        <v>39</v>
      </c>
      <c r="D81" s="8">
        <v>12</v>
      </c>
      <c r="E81" s="10" t="s">
        <v>17</v>
      </c>
      <c r="F81" s="31">
        <v>12500</v>
      </c>
      <c r="G81" s="31">
        <v>14000</v>
      </c>
      <c r="H81" s="31">
        <v>14000</v>
      </c>
      <c r="I81" s="31">
        <v>14000</v>
      </c>
      <c r="J81" s="31">
        <v>14000</v>
      </c>
      <c r="K81" s="31">
        <v>14000</v>
      </c>
      <c r="L81" s="31">
        <v>14000</v>
      </c>
      <c r="M81" s="31">
        <v>14000</v>
      </c>
      <c r="N81" s="31">
        <v>14000</v>
      </c>
      <c r="O81" s="31">
        <v>14000</v>
      </c>
      <c r="P81" s="31">
        <v>14000</v>
      </c>
      <c r="Q81" s="31">
        <v>14000</v>
      </c>
      <c r="R81" s="32">
        <v>14000</v>
      </c>
    </row>
    <row r="82" spans="1:18" x14ac:dyDescent="0.3">
      <c r="A82" s="5">
        <v>81</v>
      </c>
      <c r="B82" s="2" t="s">
        <v>5</v>
      </c>
      <c r="C82" s="3" t="s">
        <v>39</v>
      </c>
      <c r="D82" s="8">
        <v>13</v>
      </c>
      <c r="E82" s="10" t="s">
        <v>14</v>
      </c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2"/>
    </row>
    <row r="83" spans="1:18" ht="17.25" x14ac:dyDescent="0.3">
      <c r="A83" s="5">
        <v>82</v>
      </c>
      <c r="B83" s="2" t="s">
        <v>5</v>
      </c>
      <c r="C83" s="3" t="s">
        <v>39</v>
      </c>
      <c r="D83" s="8">
        <v>14</v>
      </c>
      <c r="E83" s="10" t="s">
        <v>18</v>
      </c>
      <c r="F83" s="31">
        <v>2555</v>
      </c>
      <c r="G83" s="31">
        <v>2555</v>
      </c>
      <c r="H83" s="31">
        <v>2555</v>
      </c>
      <c r="I83" s="31">
        <v>2555</v>
      </c>
      <c r="J83" s="31">
        <v>2555</v>
      </c>
      <c r="K83" s="31">
        <v>2555</v>
      </c>
      <c r="L83" s="31">
        <v>2555</v>
      </c>
      <c r="M83" s="31">
        <v>2555</v>
      </c>
      <c r="N83" s="31">
        <v>2555</v>
      </c>
      <c r="O83" s="31">
        <v>2555</v>
      </c>
      <c r="P83" s="31">
        <v>2555</v>
      </c>
      <c r="Q83" s="31">
        <v>2555</v>
      </c>
      <c r="R83" s="32">
        <v>2555</v>
      </c>
    </row>
    <row r="84" spans="1:18" x14ac:dyDescent="0.3">
      <c r="A84" s="5">
        <v>83</v>
      </c>
      <c r="B84" s="2" t="s">
        <v>5</v>
      </c>
      <c r="C84" s="3" t="s">
        <v>39</v>
      </c>
      <c r="D84" s="8">
        <v>15</v>
      </c>
      <c r="E84" s="10" t="s">
        <v>19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1:18" ht="17.25" x14ac:dyDescent="0.3">
      <c r="A85" s="5">
        <v>84</v>
      </c>
      <c r="B85" s="2" t="s">
        <v>5</v>
      </c>
      <c r="C85" s="3" t="s">
        <v>39</v>
      </c>
      <c r="D85" s="8">
        <v>16</v>
      </c>
      <c r="E85" s="10" t="s">
        <v>20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6">
        <v>0</v>
      </c>
    </row>
    <row r="86" spans="1:18" x14ac:dyDescent="0.3">
      <c r="A86" s="5">
        <v>85</v>
      </c>
      <c r="B86" s="2" t="s">
        <v>5</v>
      </c>
      <c r="C86" s="3" t="s">
        <v>39</v>
      </c>
      <c r="D86" s="8">
        <v>17</v>
      </c>
      <c r="E86" s="10" t="s">
        <v>14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1:18" ht="17.25" x14ac:dyDescent="0.3">
      <c r="A87" s="5">
        <v>86</v>
      </c>
      <c r="B87" s="2" t="s">
        <v>5</v>
      </c>
      <c r="C87" s="3" t="s">
        <v>39</v>
      </c>
      <c r="D87" s="8">
        <v>18</v>
      </c>
      <c r="E87" s="10" t="s">
        <v>21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6">
        <v>0</v>
      </c>
    </row>
    <row r="88" spans="1:18" x14ac:dyDescent="0.3">
      <c r="A88" s="5">
        <v>87</v>
      </c>
      <c r="B88" s="2" t="s">
        <v>5</v>
      </c>
      <c r="C88" s="3" t="s">
        <v>39</v>
      </c>
      <c r="D88" s="8">
        <v>19</v>
      </c>
      <c r="E88" s="10" t="s">
        <v>19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2"/>
    </row>
    <row r="89" spans="1:18" ht="17.25" x14ac:dyDescent="0.3">
      <c r="A89" s="5">
        <v>88</v>
      </c>
      <c r="B89" s="2" t="s">
        <v>5</v>
      </c>
      <c r="C89" s="3" t="s">
        <v>39</v>
      </c>
      <c r="D89" s="8">
        <v>20</v>
      </c>
      <c r="E89" s="10" t="s">
        <v>22</v>
      </c>
      <c r="F89" s="31">
        <v>21393</v>
      </c>
      <c r="G89" s="27">
        <v>23182.32608695652</v>
      </c>
      <c r="H89" s="27">
        <v>23182.32608695652</v>
      </c>
      <c r="I89" s="27">
        <v>23215.652173913044</v>
      </c>
      <c r="J89" s="27">
        <v>23248.978260869564</v>
      </c>
      <c r="K89" s="27">
        <v>23282.304347826088</v>
      </c>
      <c r="L89" s="27">
        <v>23282.304347826088</v>
      </c>
      <c r="M89" s="27">
        <v>23282.304347826088</v>
      </c>
      <c r="N89" s="27">
        <v>23282.304347826088</v>
      </c>
      <c r="O89" s="27">
        <v>23282.304347826088</v>
      </c>
      <c r="P89" s="27">
        <v>23282.304347826088</v>
      </c>
      <c r="Q89" s="27">
        <v>23282.304347826088</v>
      </c>
      <c r="R89" s="28">
        <v>23282.304347826088</v>
      </c>
    </row>
    <row r="90" spans="1:18" x14ac:dyDescent="0.3">
      <c r="A90" s="5">
        <v>89</v>
      </c>
      <c r="B90" s="2" t="s">
        <v>5</v>
      </c>
      <c r="C90" s="3" t="s">
        <v>39</v>
      </c>
      <c r="D90" s="8">
        <v>21</v>
      </c>
      <c r="E90" s="10" t="s">
        <v>23</v>
      </c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2"/>
    </row>
    <row r="91" spans="1:18" ht="17.25" x14ac:dyDescent="0.3">
      <c r="A91" s="5">
        <v>90</v>
      </c>
      <c r="B91" s="2" t="s">
        <v>5</v>
      </c>
      <c r="C91" s="3" t="s">
        <v>39</v>
      </c>
      <c r="D91" s="8">
        <v>22</v>
      </c>
      <c r="E91" s="10" t="s">
        <v>24</v>
      </c>
      <c r="F91" s="27">
        <v>19800</v>
      </c>
      <c r="G91" s="27">
        <v>21327.739999999998</v>
      </c>
      <c r="H91" s="27">
        <v>21327.739999999998</v>
      </c>
      <c r="I91" s="27">
        <v>21358.400000000001</v>
      </c>
      <c r="J91" s="27">
        <v>21389.06</v>
      </c>
      <c r="K91" s="27">
        <v>21419.72</v>
      </c>
      <c r="L91" s="27">
        <v>21419.72</v>
      </c>
      <c r="M91" s="27">
        <v>21419.72</v>
      </c>
      <c r="N91" s="27">
        <v>21419.72</v>
      </c>
      <c r="O91" s="27">
        <v>21419.72</v>
      </c>
      <c r="P91" s="27">
        <v>21419.72</v>
      </c>
      <c r="Q91" s="27">
        <v>21419.72</v>
      </c>
      <c r="R91" s="28">
        <v>21419.72</v>
      </c>
    </row>
    <row r="92" spans="1:18" ht="17.25" x14ac:dyDescent="0.3">
      <c r="A92" s="5">
        <v>91</v>
      </c>
      <c r="B92" s="2" t="s">
        <v>5</v>
      </c>
      <c r="C92" s="3" t="s">
        <v>39</v>
      </c>
      <c r="D92" s="8">
        <v>23</v>
      </c>
      <c r="E92" s="10" t="s">
        <v>25</v>
      </c>
      <c r="F92" s="27">
        <v>54.246575342465754</v>
      </c>
      <c r="G92" s="27">
        <v>58.432164383561641</v>
      </c>
      <c r="H92" s="27">
        <v>58.432164383561641</v>
      </c>
      <c r="I92" s="27">
        <v>58.516164383561645</v>
      </c>
      <c r="J92" s="27">
        <v>58.600164383561648</v>
      </c>
      <c r="K92" s="27">
        <v>58.684164383561644</v>
      </c>
      <c r="L92" s="27">
        <v>58.684164383561644</v>
      </c>
      <c r="M92" s="27">
        <v>58.684164383561644</v>
      </c>
      <c r="N92" s="27">
        <v>58.684164383561644</v>
      </c>
      <c r="O92" s="27">
        <v>58.684164383561644</v>
      </c>
      <c r="P92" s="27">
        <v>58.684164383561644</v>
      </c>
      <c r="Q92" s="27">
        <v>58.684164383561644</v>
      </c>
      <c r="R92" s="28">
        <v>58.684164383561644</v>
      </c>
    </row>
    <row r="93" spans="1:18" x14ac:dyDescent="0.3">
      <c r="A93" s="5">
        <v>92</v>
      </c>
      <c r="B93" s="2" t="s">
        <v>5</v>
      </c>
      <c r="C93" s="3" t="s">
        <v>39</v>
      </c>
      <c r="D93" s="8">
        <v>24</v>
      </c>
      <c r="E93" s="10" t="s">
        <v>26</v>
      </c>
      <c r="F93" s="27">
        <v>84.033613445378151</v>
      </c>
      <c r="G93" s="31">
        <v>84</v>
      </c>
      <c r="H93" s="31">
        <v>84</v>
      </c>
      <c r="I93" s="31">
        <v>84</v>
      </c>
      <c r="J93" s="31">
        <v>84</v>
      </c>
      <c r="K93" s="31">
        <v>84</v>
      </c>
      <c r="L93" s="31">
        <v>84</v>
      </c>
      <c r="M93" s="31">
        <v>84</v>
      </c>
      <c r="N93" s="31">
        <v>84</v>
      </c>
      <c r="O93" s="31">
        <v>84</v>
      </c>
      <c r="P93" s="31">
        <v>84</v>
      </c>
      <c r="Q93" s="31">
        <v>84</v>
      </c>
      <c r="R93" s="32">
        <v>84</v>
      </c>
    </row>
    <row r="94" spans="1:18" x14ac:dyDescent="0.3">
      <c r="A94" s="5">
        <v>93</v>
      </c>
      <c r="B94" s="2" t="s">
        <v>5</v>
      </c>
      <c r="C94" s="3" t="s">
        <v>39</v>
      </c>
      <c r="D94" s="8">
        <v>25</v>
      </c>
      <c r="E94" s="10" t="s">
        <v>27</v>
      </c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2"/>
    </row>
    <row r="95" spans="1:18" x14ac:dyDescent="0.3">
      <c r="A95" s="5">
        <v>94</v>
      </c>
      <c r="B95" s="2" t="s">
        <v>5</v>
      </c>
      <c r="C95" s="3" t="s">
        <v>39</v>
      </c>
      <c r="D95" s="8">
        <v>26</v>
      </c>
      <c r="E95" s="10" t="s">
        <v>28</v>
      </c>
      <c r="F95" s="35">
        <v>7.4463609591922594E-2</v>
      </c>
      <c r="G95" s="36">
        <v>0.08</v>
      </c>
      <c r="H95" s="36">
        <v>0.08</v>
      </c>
      <c r="I95" s="36">
        <v>0.08</v>
      </c>
      <c r="J95" s="36">
        <v>0.08</v>
      </c>
      <c r="K95" s="36">
        <v>0.08</v>
      </c>
      <c r="L95" s="36">
        <v>0.08</v>
      </c>
      <c r="M95" s="36">
        <v>0.08</v>
      </c>
      <c r="N95" s="36">
        <v>0.08</v>
      </c>
      <c r="O95" s="36">
        <v>0.08</v>
      </c>
      <c r="P95" s="36">
        <v>0.08</v>
      </c>
      <c r="Q95" s="36">
        <v>0.08</v>
      </c>
      <c r="R95" s="39">
        <v>0.08</v>
      </c>
    </row>
    <row r="96" spans="1:18" ht="17.25" x14ac:dyDescent="0.3">
      <c r="A96" s="5">
        <v>95</v>
      </c>
      <c r="B96" s="2" t="s">
        <v>5</v>
      </c>
      <c r="C96" s="3" t="s">
        <v>39</v>
      </c>
      <c r="D96" s="8">
        <v>27</v>
      </c>
      <c r="E96" s="10" t="s">
        <v>29</v>
      </c>
      <c r="F96" s="31">
        <v>1593</v>
      </c>
      <c r="G96" s="31">
        <v>1854.5860869565222</v>
      </c>
      <c r="H96" s="31">
        <v>1854.5860869565222</v>
      </c>
      <c r="I96" s="31">
        <v>1857.2521739130425</v>
      </c>
      <c r="J96" s="31">
        <v>1859.9182608695628</v>
      </c>
      <c r="K96" s="31">
        <v>1862.5843478260867</v>
      </c>
      <c r="L96" s="31">
        <v>1862.5843478260867</v>
      </c>
      <c r="M96" s="31">
        <v>1862.5843478260867</v>
      </c>
      <c r="N96" s="31">
        <v>1862.5843478260867</v>
      </c>
      <c r="O96" s="31">
        <v>1862.5843478260867</v>
      </c>
      <c r="P96" s="31">
        <v>1862.5843478260867</v>
      </c>
      <c r="Q96" s="31">
        <v>1862.5843478260867</v>
      </c>
      <c r="R96" s="32">
        <v>1862.5843478260867</v>
      </c>
    </row>
    <row r="97" spans="1:18" x14ac:dyDescent="0.3">
      <c r="A97" s="5">
        <v>96</v>
      </c>
      <c r="B97" s="2" t="s">
        <v>5</v>
      </c>
      <c r="C97" s="3" t="s">
        <v>39</v>
      </c>
      <c r="D97" s="8">
        <v>28</v>
      </c>
      <c r="E97" s="10" t="s">
        <v>30</v>
      </c>
      <c r="F97" s="27">
        <v>9490</v>
      </c>
      <c r="G97" s="27">
        <v>9422.84</v>
      </c>
      <c r="H97" s="27">
        <v>9453.5</v>
      </c>
      <c r="I97" s="27">
        <v>9484.16</v>
      </c>
      <c r="J97" s="27">
        <v>9514.82</v>
      </c>
      <c r="K97" s="27">
        <v>9545.48</v>
      </c>
      <c r="L97" s="27">
        <v>9545.48</v>
      </c>
      <c r="M97" s="27">
        <v>9545.48</v>
      </c>
      <c r="N97" s="27">
        <v>9545.48</v>
      </c>
      <c r="O97" s="27">
        <v>9545.48</v>
      </c>
      <c r="P97" s="27">
        <v>9545.48</v>
      </c>
      <c r="Q97" s="27">
        <v>9545.48</v>
      </c>
      <c r="R97" s="28">
        <v>9545.48</v>
      </c>
    </row>
    <row r="98" spans="1:18" ht="17.25" x14ac:dyDescent="0.3">
      <c r="A98" s="5">
        <v>97</v>
      </c>
      <c r="B98" s="2" t="s">
        <v>5</v>
      </c>
      <c r="C98" s="3" t="s">
        <v>39</v>
      </c>
      <c r="D98" s="8">
        <v>29</v>
      </c>
      <c r="E98" s="10" t="s">
        <v>31</v>
      </c>
      <c r="F98" s="27">
        <v>6935</v>
      </c>
      <c r="G98" s="27">
        <v>6867.84</v>
      </c>
      <c r="H98" s="27">
        <v>6898.5</v>
      </c>
      <c r="I98" s="27">
        <v>6929.16</v>
      </c>
      <c r="J98" s="27">
        <v>6959.82</v>
      </c>
      <c r="K98" s="27">
        <v>6990.4800000000005</v>
      </c>
      <c r="L98" s="27">
        <v>6990.4800000000005</v>
      </c>
      <c r="M98" s="27">
        <v>6990.4800000000005</v>
      </c>
      <c r="N98" s="27">
        <v>6990.4800000000005</v>
      </c>
      <c r="O98" s="27">
        <v>6990.4800000000005</v>
      </c>
      <c r="P98" s="27">
        <v>6990.4800000000005</v>
      </c>
      <c r="Q98" s="27">
        <v>6990.4800000000005</v>
      </c>
      <c r="R98" s="28">
        <v>6990.4800000000005</v>
      </c>
    </row>
    <row r="99" spans="1:18" ht="17.25" x14ac:dyDescent="0.3">
      <c r="A99" s="5">
        <v>98</v>
      </c>
      <c r="B99" s="2" t="s">
        <v>5</v>
      </c>
      <c r="C99" s="3" t="s">
        <v>39</v>
      </c>
      <c r="D99" s="8">
        <v>30</v>
      </c>
      <c r="E99" s="10" t="s">
        <v>32</v>
      </c>
      <c r="F99" s="27">
        <v>2555</v>
      </c>
      <c r="G99" s="27">
        <v>2555</v>
      </c>
      <c r="H99" s="27">
        <v>2555</v>
      </c>
      <c r="I99" s="27">
        <v>2555</v>
      </c>
      <c r="J99" s="27">
        <v>2555</v>
      </c>
      <c r="K99" s="27">
        <v>2555</v>
      </c>
      <c r="L99" s="27">
        <v>2555</v>
      </c>
      <c r="M99" s="27">
        <v>2555</v>
      </c>
      <c r="N99" s="27">
        <v>2555</v>
      </c>
      <c r="O99" s="27">
        <v>2555</v>
      </c>
      <c r="P99" s="27">
        <v>2555</v>
      </c>
      <c r="Q99" s="27">
        <v>2555</v>
      </c>
      <c r="R99" s="28">
        <v>2555</v>
      </c>
    </row>
    <row r="100" spans="1:18" ht="17.25" x14ac:dyDescent="0.3">
      <c r="A100" s="5">
        <v>99</v>
      </c>
      <c r="B100" s="2" t="s">
        <v>5</v>
      </c>
      <c r="C100" s="3" t="s">
        <v>39</v>
      </c>
      <c r="D100" s="8">
        <v>31</v>
      </c>
      <c r="E100" s="10" t="s">
        <v>33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8">
        <v>0</v>
      </c>
    </row>
    <row r="101" spans="1:18" x14ac:dyDescent="0.3">
      <c r="A101" s="5">
        <v>100</v>
      </c>
      <c r="B101" s="2" t="s">
        <v>5</v>
      </c>
      <c r="C101" s="3" t="s">
        <v>39</v>
      </c>
      <c r="D101" s="8">
        <v>32</v>
      </c>
      <c r="E101" s="10" t="s">
        <v>34</v>
      </c>
      <c r="F101" s="33">
        <v>0.3</v>
      </c>
      <c r="G101" s="33">
        <v>0.3</v>
      </c>
      <c r="H101" s="33">
        <v>0.3</v>
      </c>
      <c r="I101" s="33">
        <v>0.3</v>
      </c>
      <c r="J101" s="33">
        <v>0.3</v>
      </c>
      <c r="K101" s="33">
        <v>0.3</v>
      </c>
      <c r="L101" s="33">
        <v>0.1</v>
      </c>
      <c r="M101" s="33">
        <v>0.1</v>
      </c>
      <c r="N101" s="33">
        <v>0.1</v>
      </c>
      <c r="O101" s="33">
        <v>0.1</v>
      </c>
      <c r="P101" s="33">
        <v>0.1</v>
      </c>
      <c r="Q101" s="33">
        <v>0.1</v>
      </c>
      <c r="R101" s="34">
        <v>0.1</v>
      </c>
    </row>
    <row r="102" spans="1:18" x14ac:dyDescent="0.3">
      <c r="A102" s="5">
        <v>101</v>
      </c>
      <c r="B102" s="2" t="s">
        <v>5</v>
      </c>
      <c r="C102" s="3" t="s">
        <v>39</v>
      </c>
      <c r="D102" s="8">
        <v>33</v>
      </c>
      <c r="E102" s="10" t="s">
        <v>35</v>
      </c>
      <c r="F102" s="27">
        <v>13557.142857142859</v>
      </c>
      <c r="G102" s="27">
        <v>13461.2</v>
      </c>
      <c r="H102" s="27">
        <v>13505</v>
      </c>
      <c r="I102" s="27">
        <v>13548.800000000001</v>
      </c>
      <c r="J102" s="27">
        <v>13592.6</v>
      </c>
      <c r="K102" s="27">
        <v>13636.4</v>
      </c>
      <c r="L102" s="27">
        <v>10606.088888888888</v>
      </c>
      <c r="M102" s="27">
        <v>10606.088888888888</v>
      </c>
      <c r="N102" s="27">
        <v>10606.088888888888</v>
      </c>
      <c r="O102" s="27">
        <v>10606.088888888888</v>
      </c>
      <c r="P102" s="27">
        <v>10606.088888888888</v>
      </c>
      <c r="Q102" s="27">
        <v>10606.088888888888</v>
      </c>
      <c r="R102" s="28">
        <v>10606.088888888888</v>
      </c>
    </row>
    <row r="103" spans="1:18" ht="18" thickBot="1" x14ac:dyDescent="0.35">
      <c r="A103" s="11">
        <v>102</v>
      </c>
      <c r="B103" s="12" t="s">
        <v>5</v>
      </c>
      <c r="C103" s="13" t="s">
        <v>39</v>
      </c>
      <c r="D103" s="14">
        <v>34</v>
      </c>
      <c r="E103" s="15" t="s">
        <v>36</v>
      </c>
      <c r="F103" s="37">
        <v>37.142857142857146</v>
      </c>
      <c r="G103" s="37">
        <v>36.880000000000003</v>
      </c>
      <c r="H103" s="37">
        <v>37</v>
      </c>
      <c r="I103" s="37">
        <v>37.120000000000005</v>
      </c>
      <c r="J103" s="37">
        <v>37.24</v>
      </c>
      <c r="K103" s="37">
        <v>37.36</v>
      </c>
      <c r="L103" s="37">
        <v>29.057777777777773</v>
      </c>
      <c r="M103" s="37">
        <v>29.057777777777773</v>
      </c>
      <c r="N103" s="37">
        <v>29.057777777777773</v>
      </c>
      <c r="O103" s="37">
        <v>29.057777777777773</v>
      </c>
      <c r="P103" s="37">
        <v>29.057777777777773</v>
      </c>
      <c r="Q103" s="37">
        <v>29.057777777777773</v>
      </c>
      <c r="R103" s="38">
        <v>29.057777777777773</v>
      </c>
    </row>
    <row r="104" spans="1:18" x14ac:dyDescent="0.3">
      <c r="A104" s="16">
        <v>103</v>
      </c>
      <c r="B104" s="2" t="s">
        <v>5</v>
      </c>
      <c r="C104" s="3" t="s">
        <v>40</v>
      </c>
      <c r="D104" s="2">
        <v>1</v>
      </c>
      <c r="E104" s="4" t="s">
        <v>7</v>
      </c>
      <c r="F104" s="20">
        <v>713</v>
      </c>
      <c r="G104" s="20">
        <v>715</v>
      </c>
      <c r="H104" s="20">
        <v>717</v>
      </c>
      <c r="I104" s="20">
        <v>718</v>
      </c>
      <c r="J104" s="20">
        <v>719</v>
      </c>
      <c r="K104" s="20">
        <v>720</v>
      </c>
      <c r="L104" s="20">
        <v>721</v>
      </c>
      <c r="M104" s="20">
        <v>722</v>
      </c>
      <c r="N104" s="20">
        <v>723</v>
      </c>
      <c r="O104" s="20">
        <v>724</v>
      </c>
      <c r="P104" s="20">
        <v>724</v>
      </c>
      <c r="Q104" s="20">
        <v>724</v>
      </c>
      <c r="R104" s="48">
        <v>724</v>
      </c>
    </row>
    <row r="105" spans="1:18" x14ac:dyDescent="0.3">
      <c r="A105" s="5">
        <v>104</v>
      </c>
      <c r="B105" s="2" t="s">
        <v>5</v>
      </c>
      <c r="C105" s="3" t="s">
        <v>40</v>
      </c>
      <c r="D105" s="6">
        <v>2</v>
      </c>
      <c r="E105" s="7" t="s">
        <v>8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2"/>
    </row>
    <row r="106" spans="1:18" x14ac:dyDescent="0.3">
      <c r="A106" s="5">
        <v>105</v>
      </c>
      <c r="B106" s="2" t="s">
        <v>5</v>
      </c>
      <c r="C106" s="3" t="s">
        <v>40</v>
      </c>
      <c r="D106" s="8">
        <v>3</v>
      </c>
      <c r="E106" s="9" t="s">
        <v>9</v>
      </c>
      <c r="F106" s="23">
        <v>0</v>
      </c>
      <c r="G106" s="23">
        <v>0</v>
      </c>
      <c r="H106" s="23"/>
      <c r="I106" s="23"/>
      <c r="J106" s="23">
        <v>1600</v>
      </c>
      <c r="K106" s="23">
        <v>2080</v>
      </c>
      <c r="L106" s="23">
        <v>2184</v>
      </c>
      <c r="M106" s="23">
        <v>2293.1999999999998</v>
      </c>
      <c r="N106" s="23">
        <v>2407.8599999999997</v>
      </c>
      <c r="O106" s="23">
        <v>2407.8599999999997</v>
      </c>
      <c r="P106" s="23">
        <v>2407.8599999999997</v>
      </c>
      <c r="Q106" s="23">
        <v>2407.8599999999997</v>
      </c>
      <c r="R106" s="26">
        <v>2407.8599999999997</v>
      </c>
    </row>
    <row r="107" spans="1:18" x14ac:dyDescent="0.3">
      <c r="A107" s="5">
        <v>106</v>
      </c>
      <c r="B107" s="2" t="s">
        <v>5</v>
      </c>
      <c r="C107" s="3" t="s">
        <v>40</v>
      </c>
      <c r="D107" s="8">
        <v>4</v>
      </c>
      <c r="E107" s="9" t="s">
        <v>10</v>
      </c>
      <c r="F107" s="24">
        <v>0</v>
      </c>
      <c r="G107" s="24">
        <v>0</v>
      </c>
      <c r="H107" s="24">
        <v>0</v>
      </c>
      <c r="I107" s="24">
        <v>0</v>
      </c>
      <c r="J107" s="24">
        <v>2.2253129346314324</v>
      </c>
      <c r="K107" s="24">
        <v>2.8888888888888888</v>
      </c>
      <c r="L107" s="24">
        <v>3.029126213592233</v>
      </c>
      <c r="M107" s="24">
        <v>3.1761772853185595</v>
      </c>
      <c r="N107" s="24">
        <v>3.3303734439834018</v>
      </c>
      <c r="O107" s="24">
        <v>3.3257734806629831</v>
      </c>
      <c r="P107" s="24">
        <v>3.3257734806629831</v>
      </c>
      <c r="Q107" s="24">
        <v>3.3257734806629831</v>
      </c>
      <c r="R107" s="25">
        <v>3.3257734806629831</v>
      </c>
    </row>
    <row r="108" spans="1:18" x14ac:dyDescent="0.3">
      <c r="A108" s="5">
        <v>107</v>
      </c>
      <c r="B108" s="2" t="s">
        <v>5</v>
      </c>
      <c r="C108" s="3" t="s">
        <v>40</v>
      </c>
      <c r="D108" s="8">
        <v>5</v>
      </c>
      <c r="E108" s="9" t="s">
        <v>11</v>
      </c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2"/>
    </row>
    <row r="109" spans="1:18" x14ac:dyDescent="0.3">
      <c r="A109" s="5">
        <v>108</v>
      </c>
      <c r="B109" s="2" t="s">
        <v>5</v>
      </c>
      <c r="C109" s="3" t="s">
        <v>40</v>
      </c>
      <c r="D109" s="8">
        <v>6</v>
      </c>
      <c r="E109" s="9" t="s">
        <v>12</v>
      </c>
      <c r="F109" s="23">
        <v>0</v>
      </c>
      <c r="G109" s="23">
        <v>0</v>
      </c>
      <c r="H109" s="23"/>
      <c r="I109" s="23"/>
      <c r="J109" s="23">
        <v>1200</v>
      </c>
      <c r="K109" s="23">
        <v>1560</v>
      </c>
      <c r="L109" s="23">
        <v>1638</v>
      </c>
      <c r="M109" s="23">
        <v>1719.9</v>
      </c>
      <c r="N109" s="23">
        <v>1805.895</v>
      </c>
      <c r="O109" s="23">
        <v>1805.895</v>
      </c>
      <c r="P109" s="23">
        <v>1805.895</v>
      </c>
      <c r="Q109" s="23">
        <v>1805.895</v>
      </c>
      <c r="R109" s="26">
        <v>1805.895</v>
      </c>
    </row>
    <row r="110" spans="1:18" x14ac:dyDescent="0.3">
      <c r="A110" s="5">
        <v>109</v>
      </c>
      <c r="B110" s="2" t="s">
        <v>5</v>
      </c>
      <c r="C110" s="3" t="s">
        <v>40</v>
      </c>
      <c r="D110" s="8">
        <v>7</v>
      </c>
      <c r="E110" s="9" t="s">
        <v>10</v>
      </c>
      <c r="F110" s="24">
        <v>0</v>
      </c>
      <c r="G110" s="24">
        <v>0</v>
      </c>
      <c r="H110" s="24">
        <v>0</v>
      </c>
      <c r="I110" s="24">
        <v>0</v>
      </c>
      <c r="J110" s="24">
        <v>1.6689847009735743</v>
      </c>
      <c r="K110" s="24">
        <v>2.1666666666666665</v>
      </c>
      <c r="L110" s="24">
        <v>2.2718446601941746</v>
      </c>
      <c r="M110" s="24">
        <v>2.3821329639889197</v>
      </c>
      <c r="N110" s="24">
        <v>2.4977800829875521</v>
      </c>
      <c r="O110" s="24">
        <v>2.4943301104972377</v>
      </c>
      <c r="P110" s="24">
        <v>2.4943301104972377</v>
      </c>
      <c r="Q110" s="24">
        <v>2.4943301104972377</v>
      </c>
      <c r="R110" s="25">
        <v>2.4943301104972377</v>
      </c>
    </row>
    <row r="111" spans="1:18" ht="17.25" x14ac:dyDescent="0.3">
      <c r="A111" s="5">
        <v>110</v>
      </c>
      <c r="B111" s="2" t="s">
        <v>5</v>
      </c>
      <c r="C111" s="3" t="s">
        <v>40</v>
      </c>
      <c r="D111" s="8">
        <v>8</v>
      </c>
      <c r="E111" s="10" t="s">
        <v>13</v>
      </c>
      <c r="F111" s="23">
        <v>0</v>
      </c>
      <c r="G111" s="27">
        <v>0</v>
      </c>
      <c r="H111" s="27">
        <v>0</v>
      </c>
      <c r="I111" s="27">
        <v>0</v>
      </c>
      <c r="J111" s="27">
        <v>21608</v>
      </c>
      <c r="K111" s="27">
        <v>28090.400000000001</v>
      </c>
      <c r="L111" s="27">
        <v>29494.92</v>
      </c>
      <c r="M111" s="27">
        <v>30969.665999999997</v>
      </c>
      <c r="N111" s="27">
        <v>32518.149299999997</v>
      </c>
      <c r="O111" s="27">
        <v>32518.149299999997</v>
      </c>
      <c r="P111" s="27">
        <v>32518.149299999997</v>
      </c>
      <c r="Q111" s="27">
        <v>32518.149299999997</v>
      </c>
      <c r="R111" s="28">
        <v>32518.149299999997</v>
      </c>
    </row>
    <row r="112" spans="1:18" x14ac:dyDescent="0.3">
      <c r="A112" s="5">
        <v>111</v>
      </c>
      <c r="B112" s="2" t="s">
        <v>5</v>
      </c>
      <c r="C112" s="3" t="s">
        <v>40</v>
      </c>
      <c r="D112" s="8">
        <v>9</v>
      </c>
      <c r="E112" s="10" t="s">
        <v>14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30"/>
    </row>
    <row r="113" spans="1:18" ht="17.25" x14ac:dyDescent="0.3">
      <c r="A113" s="5">
        <v>112</v>
      </c>
      <c r="B113" s="2" t="s">
        <v>5</v>
      </c>
      <c r="C113" s="3" t="s">
        <v>40</v>
      </c>
      <c r="D113" s="8">
        <v>10</v>
      </c>
      <c r="E113" s="10" t="s">
        <v>15</v>
      </c>
      <c r="F113" s="23">
        <v>0</v>
      </c>
      <c r="G113" s="27">
        <v>0</v>
      </c>
      <c r="H113" s="27">
        <v>0</v>
      </c>
      <c r="I113" s="27">
        <v>0</v>
      </c>
      <c r="J113" s="27">
        <v>16206.000000000002</v>
      </c>
      <c r="K113" s="27">
        <v>21067.800000000003</v>
      </c>
      <c r="L113" s="27">
        <v>22121.190000000002</v>
      </c>
      <c r="M113" s="27">
        <v>23227.249500000002</v>
      </c>
      <c r="N113" s="27">
        <v>24388.611975</v>
      </c>
      <c r="O113" s="27">
        <v>24388.611975</v>
      </c>
      <c r="P113" s="27">
        <v>24388.611975</v>
      </c>
      <c r="Q113" s="27">
        <v>24388.611975</v>
      </c>
      <c r="R113" s="28">
        <v>24388.611975</v>
      </c>
    </row>
    <row r="114" spans="1:18" x14ac:dyDescent="0.3">
      <c r="A114" s="5">
        <v>113</v>
      </c>
      <c r="B114" s="2" t="s">
        <v>5</v>
      </c>
      <c r="C114" s="3" t="s">
        <v>40</v>
      </c>
      <c r="D114" s="8">
        <v>11</v>
      </c>
      <c r="E114" s="10" t="s">
        <v>16</v>
      </c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2"/>
    </row>
    <row r="115" spans="1:18" ht="17.25" x14ac:dyDescent="0.3">
      <c r="A115" s="5">
        <v>114</v>
      </c>
      <c r="B115" s="2" t="s">
        <v>5</v>
      </c>
      <c r="C115" s="3" t="s">
        <v>40</v>
      </c>
      <c r="D115" s="8">
        <v>12</v>
      </c>
      <c r="E115" s="10" t="s">
        <v>17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6">
        <v>0</v>
      </c>
    </row>
    <row r="116" spans="1:18" x14ac:dyDescent="0.3">
      <c r="A116" s="5">
        <v>115</v>
      </c>
      <c r="B116" s="2" t="s">
        <v>5</v>
      </c>
      <c r="C116" s="3" t="s">
        <v>40</v>
      </c>
      <c r="D116" s="8">
        <v>13</v>
      </c>
      <c r="E116" s="10" t="s">
        <v>14</v>
      </c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2"/>
    </row>
    <row r="117" spans="1:18" ht="17.25" x14ac:dyDescent="0.3">
      <c r="A117" s="5">
        <v>116</v>
      </c>
      <c r="B117" s="2" t="s">
        <v>5</v>
      </c>
      <c r="C117" s="3" t="s">
        <v>40</v>
      </c>
      <c r="D117" s="8">
        <v>14</v>
      </c>
      <c r="E117" s="10" t="s">
        <v>18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6">
        <v>0</v>
      </c>
    </row>
    <row r="118" spans="1:18" x14ac:dyDescent="0.3">
      <c r="A118" s="5">
        <v>117</v>
      </c>
      <c r="B118" s="2" t="s">
        <v>5</v>
      </c>
      <c r="C118" s="3" t="s">
        <v>40</v>
      </c>
      <c r="D118" s="8">
        <v>15</v>
      </c>
      <c r="E118" s="10" t="s">
        <v>19</v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4"/>
    </row>
    <row r="119" spans="1:18" ht="17.25" x14ac:dyDescent="0.3">
      <c r="A119" s="5">
        <v>118</v>
      </c>
      <c r="B119" s="2" t="s">
        <v>5</v>
      </c>
      <c r="C119" s="3" t="s">
        <v>40</v>
      </c>
      <c r="D119" s="8">
        <v>16</v>
      </c>
      <c r="E119" s="10" t="s">
        <v>20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6">
        <v>0</v>
      </c>
    </row>
    <row r="120" spans="1:18" x14ac:dyDescent="0.3">
      <c r="A120" s="5">
        <v>119</v>
      </c>
      <c r="B120" s="2" t="s">
        <v>5</v>
      </c>
      <c r="C120" s="3" t="s">
        <v>40</v>
      </c>
      <c r="D120" s="8">
        <v>17</v>
      </c>
      <c r="E120" s="10" t="s">
        <v>14</v>
      </c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2"/>
    </row>
    <row r="121" spans="1:18" ht="17.25" x14ac:dyDescent="0.3">
      <c r="A121" s="5">
        <v>120</v>
      </c>
      <c r="B121" s="2" t="s">
        <v>5</v>
      </c>
      <c r="C121" s="3" t="s">
        <v>40</v>
      </c>
      <c r="D121" s="8">
        <v>18</v>
      </c>
      <c r="E121" s="10" t="s">
        <v>21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6">
        <v>0</v>
      </c>
    </row>
    <row r="122" spans="1:18" x14ac:dyDescent="0.3">
      <c r="A122" s="5">
        <v>121</v>
      </c>
      <c r="B122" s="2" t="s">
        <v>5</v>
      </c>
      <c r="C122" s="3" t="s">
        <v>40</v>
      </c>
      <c r="D122" s="8">
        <v>19</v>
      </c>
      <c r="E122" s="10" t="s">
        <v>19</v>
      </c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2"/>
    </row>
    <row r="123" spans="1:18" ht="17.25" x14ac:dyDescent="0.3">
      <c r="A123" s="5">
        <v>122</v>
      </c>
      <c r="B123" s="2" t="s">
        <v>5</v>
      </c>
      <c r="C123" s="3" t="s">
        <v>40</v>
      </c>
      <c r="D123" s="8">
        <v>20</v>
      </c>
      <c r="E123" s="10" t="s">
        <v>22</v>
      </c>
      <c r="F123" s="23">
        <v>0</v>
      </c>
      <c r="G123" s="27">
        <v>0</v>
      </c>
      <c r="H123" s="27">
        <v>0</v>
      </c>
      <c r="I123" s="27">
        <v>0</v>
      </c>
      <c r="J123" s="27">
        <v>24008.888888888887</v>
      </c>
      <c r="K123" s="27">
        <v>31211.555555555555</v>
      </c>
      <c r="L123" s="27">
        <v>32772.133333333331</v>
      </c>
      <c r="M123" s="27">
        <v>34410.74</v>
      </c>
      <c r="N123" s="27">
        <v>36131.276999999995</v>
      </c>
      <c r="O123" s="27">
        <v>36131.276999999995</v>
      </c>
      <c r="P123" s="27">
        <v>36131.276999999995</v>
      </c>
      <c r="Q123" s="27">
        <v>36131.276999999995</v>
      </c>
      <c r="R123" s="28">
        <v>36131.276999999995</v>
      </c>
    </row>
    <row r="124" spans="1:18" x14ac:dyDescent="0.3">
      <c r="A124" s="5">
        <v>123</v>
      </c>
      <c r="B124" s="2" t="s">
        <v>5</v>
      </c>
      <c r="C124" s="3" t="s">
        <v>40</v>
      </c>
      <c r="D124" s="8">
        <v>21</v>
      </c>
      <c r="E124" s="10" t="s">
        <v>23</v>
      </c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2"/>
    </row>
    <row r="125" spans="1:18" ht="17.25" x14ac:dyDescent="0.3">
      <c r="A125" s="5">
        <v>124</v>
      </c>
      <c r="B125" s="2" t="s">
        <v>5</v>
      </c>
      <c r="C125" s="3" t="s">
        <v>40</v>
      </c>
      <c r="D125" s="8">
        <v>22</v>
      </c>
      <c r="E125" s="10" t="s">
        <v>24</v>
      </c>
      <c r="F125" s="27">
        <v>0</v>
      </c>
      <c r="G125" s="27">
        <v>0</v>
      </c>
      <c r="H125" s="27">
        <v>0</v>
      </c>
      <c r="I125" s="27">
        <v>0</v>
      </c>
      <c r="J125" s="27">
        <v>21608</v>
      </c>
      <c r="K125" s="27">
        <v>28090.400000000001</v>
      </c>
      <c r="L125" s="27">
        <v>29494.92</v>
      </c>
      <c r="M125" s="27">
        <v>30969.665999999997</v>
      </c>
      <c r="N125" s="27">
        <v>32518.149299999997</v>
      </c>
      <c r="O125" s="27">
        <v>32518.149299999997</v>
      </c>
      <c r="P125" s="27">
        <v>32518.149299999997</v>
      </c>
      <c r="Q125" s="27">
        <v>32518.149299999997</v>
      </c>
      <c r="R125" s="28">
        <v>32518.149299999997</v>
      </c>
    </row>
    <row r="126" spans="1:18" ht="17.25" x14ac:dyDescent="0.3">
      <c r="A126" s="5">
        <v>125</v>
      </c>
      <c r="B126" s="2" t="s">
        <v>5</v>
      </c>
      <c r="C126" s="3" t="s">
        <v>40</v>
      </c>
      <c r="D126" s="8">
        <v>23</v>
      </c>
      <c r="E126" s="10" t="s">
        <v>25</v>
      </c>
      <c r="F126" s="27">
        <v>0</v>
      </c>
      <c r="G126" s="27">
        <v>0</v>
      </c>
      <c r="H126" s="27">
        <v>0</v>
      </c>
      <c r="I126" s="27">
        <v>0</v>
      </c>
      <c r="J126" s="27">
        <v>59.2</v>
      </c>
      <c r="K126" s="27">
        <v>76.960000000000008</v>
      </c>
      <c r="L126" s="27">
        <v>80.807999999999993</v>
      </c>
      <c r="M126" s="27">
        <v>84.848399999999998</v>
      </c>
      <c r="N126" s="27">
        <v>89.090819999999994</v>
      </c>
      <c r="O126" s="27">
        <v>89.090819999999994</v>
      </c>
      <c r="P126" s="27">
        <v>89.090819999999994</v>
      </c>
      <c r="Q126" s="27">
        <v>89.090819999999994</v>
      </c>
      <c r="R126" s="28">
        <v>89.090819999999994</v>
      </c>
    </row>
    <row r="127" spans="1:18" x14ac:dyDescent="0.3">
      <c r="A127" s="5">
        <v>126</v>
      </c>
      <c r="B127" s="2" t="s">
        <v>5</v>
      </c>
      <c r="C127" s="3" t="s">
        <v>40</v>
      </c>
      <c r="D127" s="8">
        <v>24</v>
      </c>
      <c r="E127" s="10" t="s">
        <v>26</v>
      </c>
      <c r="F127" s="27" t="e">
        <v>#DIV/0!</v>
      </c>
      <c r="G127" s="31">
        <v>0</v>
      </c>
      <c r="H127" s="31"/>
      <c r="I127" s="31"/>
      <c r="J127" s="31">
        <v>37</v>
      </c>
      <c r="K127" s="31">
        <v>37</v>
      </c>
      <c r="L127" s="31">
        <v>37</v>
      </c>
      <c r="M127" s="31">
        <v>37</v>
      </c>
      <c r="N127" s="31">
        <v>37</v>
      </c>
      <c r="O127" s="31">
        <v>37</v>
      </c>
      <c r="P127" s="31">
        <v>37</v>
      </c>
      <c r="Q127" s="31">
        <v>37</v>
      </c>
      <c r="R127" s="32">
        <v>37</v>
      </c>
    </row>
    <row r="128" spans="1:18" x14ac:dyDescent="0.3">
      <c r="A128" s="5">
        <v>127</v>
      </c>
      <c r="B128" s="2" t="s">
        <v>5</v>
      </c>
      <c r="C128" s="3" t="s">
        <v>40</v>
      </c>
      <c r="D128" s="8">
        <v>25</v>
      </c>
      <c r="E128" s="10" t="s">
        <v>27</v>
      </c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2"/>
    </row>
    <row r="129" spans="1:18" x14ac:dyDescent="0.3">
      <c r="A129" s="5">
        <v>128</v>
      </c>
      <c r="B129" s="2" t="s">
        <v>5</v>
      </c>
      <c r="C129" s="3" t="s">
        <v>40</v>
      </c>
      <c r="D129" s="8">
        <v>26</v>
      </c>
      <c r="E129" s="10" t="s">
        <v>28</v>
      </c>
      <c r="F129" s="35" t="e">
        <v>#DIV/0!</v>
      </c>
      <c r="G129" s="36">
        <v>0</v>
      </c>
      <c r="H129" s="36">
        <v>0.1</v>
      </c>
      <c r="I129" s="36">
        <v>0.1</v>
      </c>
      <c r="J129" s="36">
        <v>0.1</v>
      </c>
      <c r="K129" s="36">
        <v>0.1</v>
      </c>
      <c r="L129" s="36">
        <v>0.1</v>
      </c>
      <c r="M129" s="36">
        <v>0.1</v>
      </c>
      <c r="N129" s="36">
        <v>0.1</v>
      </c>
      <c r="O129" s="36">
        <v>0.1</v>
      </c>
      <c r="P129" s="36">
        <v>0.1</v>
      </c>
      <c r="Q129" s="36">
        <v>0.1</v>
      </c>
      <c r="R129" s="39">
        <v>0.1</v>
      </c>
    </row>
    <row r="130" spans="1:18" ht="17.25" x14ac:dyDescent="0.3">
      <c r="A130" s="5">
        <v>129</v>
      </c>
      <c r="B130" s="2" t="s">
        <v>5</v>
      </c>
      <c r="C130" s="3" t="s">
        <v>40</v>
      </c>
      <c r="D130" s="8">
        <v>27</v>
      </c>
      <c r="E130" s="10" t="s">
        <v>29</v>
      </c>
      <c r="F130" s="31">
        <v>0</v>
      </c>
      <c r="G130" s="31">
        <v>0</v>
      </c>
      <c r="H130" s="31">
        <v>0</v>
      </c>
      <c r="I130" s="31">
        <v>0</v>
      </c>
      <c r="J130" s="31">
        <v>2400.8888888888869</v>
      </c>
      <c r="K130" s="31">
        <v>3121.1555555555533</v>
      </c>
      <c r="L130" s="31">
        <v>3277.2133333333331</v>
      </c>
      <c r="M130" s="31">
        <v>3441.0740000000005</v>
      </c>
      <c r="N130" s="31">
        <v>3613.1276999999973</v>
      </c>
      <c r="O130" s="31">
        <v>3613.1276999999973</v>
      </c>
      <c r="P130" s="31">
        <v>3613.1276999999973</v>
      </c>
      <c r="Q130" s="31">
        <v>3613.1276999999973</v>
      </c>
      <c r="R130" s="32">
        <v>3613.1276999999973</v>
      </c>
    </row>
    <row r="131" spans="1:18" x14ac:dyDescent="0.3">
      <c r="A131" s="5">
        <v>130</v>
      </c>
      <c r="B131" s="2" t="s">
        <v>5</v>
      </c>
      <c r="C131" s="3" t="s">
        <v>40</v>
      </c>
      <c r="D131" s="8">
        <v>28</v>
      </c>
      <c r="E131" s="10" t="s">
        <v>30</v>
      </c>
      <c r="F131" s="27">
        <v>0</v>
      </c>
      <c r="G131" s="27">
        <v>0</v>
      </c>
      <c r="H131" s="27">
        <v>0</v>
      </c>
      <c r="I131" s="27">
        <v>0</v>
      </c>
      <c r="J131" s="27">
        <v>16206.000000000002</v>
      </c>
      <c r="K131" s="27">
        <v>21067.800000000003</v>
      </c>
      <c r="L131" s="27">
        <v>22121.190000000002</v>
      </c>
      <c r="M131" s="27">
        <v>23227.249500000002</v>
      </c>
      <c r="N131" s="27">
        <v>24388.611975</v>
      </c>
      <c r="O131" s="27">
        <v>24388.611975</v>
      </c>
      <c r="P131" s="27">
        <v>24388.611975</v>
      </c>
      <c r="Q131" s="27">
        <v>24388.611975</v>
      </c>
      <c r="R131" s="28">
        <v>24388.611975</v>
      </c>
    </row>
    <row r="132" spans="1:18" ht="17.25" x14ac:dyDescent="0.3">
      <c r="A132" s="5">
        <v>131</v>
      </c>
      <c r="B132" s="2" t="s">
        <v>5</v>
      </c>
      <c r="C132" s="3" t="s">
        <v>40</v>
      </c>
      <c r="D132" s="8">
        <v>29</v>
      </c>
      <c r="E132" s="10" t="s">
        <v>31</v>
      </c>
      <c r="F132" s="27">
        <v>0</v>
      </c>
      <c r="G132" s="27">
        <v>0</v>
      </c>
      <c r="H132" s="27">
        <v>0</v>
      </c>
      <c r="I132" s="27">
        <v>0</v>
      </c>
      <c r="J132" s="27">
        <v>16206.000000000002</v>
      </c>
      <c r="K132" s="27">
        <v>21067.800000000003</v>
      </c>
      <c r="L132" s="27">
        <v>22121.190000000002</v>
      </c>
      <c r="M132" s="27">
        <v>23227.249500000002</v>
      </c>
      <c r="N132" s="27">
        <v>24388.611975</v>
      </c>
      <c r="O132" s="27">
        <v>24388.611975</v>
      </c>
      <c r="P132" s="27">
        <v>24388.611975</v>
      </c>
      <c r="Q132" s="27">
        <v>24388.611975</v>
      </c>
      <c r="R132" s="28">
        <v>24388.611975</v>
      </c>
    </row>
    <row r="133" spans="1:18" ht="17.25" x14ac:dyDescent="0.3">
      <c r="A133" s="5">
        <v>132</v>
      </c>
      <c r="B133" s="2" t="s">
        <v>5</v>
      </c>
      <c r="C133" s="3" t="s">
        <v>40</v>
      </c>
      <c r="D133" s="8">
        <v>30</v>
      </c>
      <c r="E133" s="10" t="s">
        <v>32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8">
        <v>0</v>
      </c>
    </row>
    <row r="134" spans="1:18" ht="17.25" x14ac:dyDescent="0.3">
      <c r="A134" s="5">
        <v>133</v>
      </c>
      <c r="B134" s="2" t="s">
        <v>5</v>
      </c>
      <c r="C134" s="3" t="s">
        <v>40</v>
      </c>
      <c r="D134" s="8">
        <v>31</v>
      </c>
      <c r="E134" s="10" t="s">
        <v>33</v>
      </c>
      <c r="F134" s="27">
        <v>0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8">
        <v>0</v>
      </c>
    </row>
    <row r="135" spans="1:18" x14ac:dyDescent="0.3">
      <c r="A135" s="5">
        <v>134</v>
      </c>
      <c r="B135" s="2" t="s">
        <v>5</v>
      </c>
      <c r="C135" s="3" t="s">
        <v>40</v>
      </c>
      <c r="D135" s="8">
        <v>32</v>
      </c>
      <c r="E135" s="10" t="s">
        <v>34</v>
      </c>
      <c r="F135" s="33" t="e">
        <v>#DIV/0!</v>
      </c>
      <c r="G135" s="33"/>
      <c r="H135" s="33">
        <v>0.1</v>
      </c>
      <c r="I135" s="33">
        <v>0.1</v>
      </c>
      <c r="J135" s="33">
        <v>0.1</v>
      </c>
      <c r="K135" s="33">
        <v>0.1</v>
      </c>
      <c r="L135" s="33">
        <v>0.1</v>
      </c>
      <c r="M135" s="33">
        <v>0.1</v>
      </c>
      <c r="N135" s="33">
        <v>0.1</v>
      </c>
      <c r="O135" s="33">
        <v>0.1</v>
      </c>
      <c r="P135" s="33">
        <v>0.1</v>
      </c>
      <c r="Q135" s="33">
        <v>0.1</v>
      </c>
      <c r="R135" s="34">
        <v>0.1</v>
      </c>
    </row>
    <row r="136" spans="1:18" x14ac:dyDescent="0.3">
      <c r="A136" s="5">
        <v>135</v>
      </c>
      <c r="B136" s="2" t="s">
        <v>5</v>
      </c>
      <c r="C136" s="3" t="s">
        <v>40</v>
      </c>
      <c r="D136" s="8">
        <v>33</v>
      </c>
      <c r="E136" s="10" t="s">
        <v>35</v>
      </c>
      <c r="F136" s="27"/>
      <c r="G136" s="27">
        <v>0</v>
      </c>
      <c r="H136" s="27">
        <v>0</v>
      </c>
      <c r="I136" s="27">
        <v>0</v>
      </c>
      <c r="J136" s="27">
        <v>18006.666666666668</v>
      </c>
      <c r="K136" s="27">
        <v>23408.666666666668</v>
      </c>
      <c r="L136" s="27">
        <v>24579.100000000002</v>
      </c>
      <c r="M136" s="27">
        <v>25808.055</v>
      </c>
      <c r="N136" s="27">
        <v>27098.457749999998</v>
      </c>
      <c r="O136" s="27">
        <v>27098.457749999998</v>
      </c>
      <c r="P136" s="27">
        <v>27098.457749999998</v>
      </c>
      <c r="Q136" s="27">
        <v>27098.457749999998</v>
      </c>
      <c r="R136" s="28">
        <v>27098.457749999998</v>
      </c>
    </row>
    <row r="137" spans="1:18" ht="18" thickBot="1" x14ac:dyDescent="0.35">
      <c r="A137" s="11">
        <v>136</v>
      </c>
      <c r="B137" s="12" t="s">
        <v>5</v>
      </c>
      <c r="C137" s="13" t="s">
        <v>40</v>
      </c>
      <c r="D137" s="14">
        <v>34</v>
      </c>
      <c r="E137" s="15" t="s">
        <v>36</v>
      </c>
      <c r="F137" s="37">
        <v>0</v>
      </c>
      <c r="G137" s="37">
        <v>0</v>
      </c>
      <c r="H137" s="37">
        <v>0</v>
      </c>
      <c r="I137" s="37">
        <v>0</v>
      </c>
      <c r="J137" s="37">
        <v>49.333333333333336</v>
      </c>
      <c r="K137" s="37">
        <v>64.13333333333334</v>
      </c>
      <c r="L137" s="37">
        <v>67.34</v>
      </c>
      <c r="M137" s="37">
        <v>70.707000000000008</v>
      </c>
      <c r="N137" s="37">
        <v>74.242349999999988</v>
      </c>
      <c r="O137" s="37">
        <v>74.242349999999988</v>
      </c>
      <c r="P137" s="37">
        <v>74.242349999999988</v>
      </c>
      <c r="Q137" s="37">
        <v>74.242349999999988</v>
      </c>
      <c r="R137" s="38">
        <v>74.242349999999988</v>
      </c>
    </row>
    <row r="138" spans="1:18" x14ac:dyDescent="0.3">
      <c r="A138" s="16">
        <v>137</v>
      </c>
      <c r="B138" s="2" t="s">
        <v>5</v>
      </c>
      <c r="C138" s="3" t="s">
        <v>41</v>
      </c>
      <c r="D138" s="2">
        <v>1</v>
      </c>
      <c r="E138" s="4" t="s">
        <v>7</v>
      </c>
      <c r="F138" s="20">
        <v>411</v>
      </c>
      <c r="G138" s="20">
        <v>412</v>
      </c>
      <c r="H138" s="20">
        <v>413</v>
      </c>
      <c r="I138" s="20">
        <v>414</v>
      </c>
      <c r="J138" s="20">
        <v>415</v>
      </c>
      <c r="K138" s="20">
        <v>416</v>
      </c>
      <c r="L138" s="20">
        <v>417</v>
      </c>
      <c r="M138" s="20">
        <v>417</v>
      </c>
      <c r="N138" s="20">
        <v>417</v>
      </c>
      <c r="O138" s="20">
        <v>417</v>
      </c>
      <c r="P138" s="20">
        <v>417</v>
      </c>
      <c r="Q138" s="20">
        <v>417</v>
      </c>
      <c r="R138" s="48">
        <v>417</v>
      </c>
    </row>
    <row r="139" spans="1:18" x14ac:dyDescent="0.3">
      <c r="A139" s="5">
        <v>138</v>
      </c>
      <c r="B139" s="2" t="s">
        <v>5</v>
      </c>
      <c r="C139" s="3" t="s">
        <v>41</v>
      </c>
      <c r="D139" s="6">
        <v>2</v>
      </c>
      <c r="E139" s="7" t="s">
        <v>8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2"/>
    </row>
    <row r="140" spans="1:18" x14ac:dyDescent="0.3">
      <c r="A140" s="5">
        <v>139</v>
      </c>
      <c r="B140" s="2" t="s">
        <v>5</v>
      </c>
      <c r="C140" s="3" t="s">
        <v>41</v>
      </c>
      <c r="D140" s="8">
        <v>3</v>
      </c>
      <c r="E140" s="9" t="s">
        <v>9</v>
      </c>
      <c r="F140" s="23">
        <v>390</v>
      </c>
      <c r="G140" s="23">
        <v>391</v>
      </c>
      <c r="H140" s="23">
        <v>392</v>
      </c>
      <c r="I140" s="23">
        <v>393</v>
      </c>
      <c r="J140" s="23">
        <v>394</v>
      </c>
      <c r="K140" s="23">
        <v>395</v>
      </c>
      <c r="L140" s="23">
        <v>396</v>
      </c>
      <c r="M140" s="23">
        <v>396</v>
      </c>
      <c r="N140" s="23">
        <v>396</v>
      </c>
      <c r="O140" s="23">
        <v>396</v>
      </c>
      <c r="P140" s="23">
        <v>396</v>
      </c>
      <c r="Q140" s="23">
        <v>396</v>
      </c>
      <c r="R140" s="26">
        <v>396</v>
      </c>
    </row>
    <row r="141" spans="1:18" x14ac:dyDescent="0.3">
      <c r="A141" s="5">
        <v>140</v>
      </c>
      <c r="B141" s="2" t="s">
        <v>5</v>
      </c>
      <c r="C141" s="3" t="s">
        <v>41</v>
      </c>
      <c r="D141" s="8">
        <v>4</v>
      </c>
      <c r="E141" s="9" t="s">
        <v>10</v>
      </c>
      <c r="F141" s="24">
        <v>0.94890510948905105</v>
      </c>
      <c r="G141" s="24">
        <v>0.94902912621359226</v>
      </c>
      <c r="H141" s="24">
        <v>0.94915254237288138</v>
      </c>
      <c r="I141" s="24">
        <v>0.94927536231884058</v>
      </c>
      <c r="J141" s="24">
        <v>0.94939759036144578</v>
      </c>
      <c r="K141" s="24">
        <v>0.94951923076923073</v>
      </c>
      <c r="L141" s="24">
        <v>0.94964028776978415</v>
      </c>
      <c r="M141" s="24">
        <v>0.94964028776978415</v>
      </c>
      <c r="N141" s="24">
        <v>0.94964028776978415</v>
      </c>
      <c r="O141" s="24">
        <v>0.94964028776978415</v>
      </c>
      <c r="P141" s="24">
        <v>0.94964028776978415</v>
      </c>
      <c r="Q141" s="24">
        <v>0.94964028776978415</v>
      </c>
      <c r="R141" s="25">
        <v>0.94964028776978415</v>
      </c>
    </row>
    <row r="142" spans="1:18" x14ac:dyDescent="0.3">
      <c r="A142" s="5">
        <v>141</v>
      </c>
      <c r="B142" s="2" t="s">
        <v>5</v>
      </c>
      <c r="C142" s="3" t="s">
        <v>41</v>
      </c>
      <c r="D142" s="8">
        <v>5</v>
      </c>
      <c r="E142" s="9" t="s">
        <v>11</v>
      </c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2"/>
    </row>
    <row r="143" spans="1:18" x14ac:dyDescent="0.3">
      <c r="A143" s="5">
        <v>142</v>
      </c>
      <c r="B143" s="2" t="s">
        <v>5</v>
      </c>
      <c r="C143" s="3" t="s">
        <v>41</v>
      </c>
      <c r="D143" s="8">
        <v>6</v>
      </c>
      <c r="E143" s="9" t="s">
        <v>12</v>
      </c>
      <c r="F143" s="23">
        <v>390</v>
      </c>
      <c r="G143" s="23">
        <v>391</v>
      </c>
      <c r="H143" s="23">
        <v>392</v>
      </c>
      <c r="I143" s="23">
        <v>393</v>
      </c>
      <c r="J143" s="23">
        <v>394</v>
      </c>
      <c r="K143" s="23">
        <v>395</v>
      </c>
      <c r="L143" s="23">
        <v>396</v>
      </c>
      <c r="M143" s="23">
        <v>396</v>
      </c>
      <c r="N143" s="23">
        <v>396</v>
      </c>
      <c r="O143" s="23">
        <v>396</v>
      </c>
      <c r="P143" s="23">
        <v>396</v>
      </c>
      <c r="Q143" s="23">
        <v>396</v>
      </c>
      <c r="R143" s="26">
        <v>396</v>
      </c>
    </row>
    <row r="144" spans="1:18" x14ac:dyDescent="0.3">
      <c r="A144" s="5">
        <v>143</v>
      </c>
      <c r="B144" s="2" t="s">
        <v>5</v>
      </c>
      <c r="C144" s="3" t="s">
        <v>41</v>
      </c>
      <c r="D144" s="8">
        <v>7</v>
      </c>
      <c r="E144" s="9" t="s">
        <v>10</v>
      </c>
      <c r="F144" s="24">
        <v>0.94890510948905105</v>
      </c>
      <c r="G144" s="24">
        <v>0.94902912621359226</v>
      </c>
      <c r="H144" s="24">
        <v>0.94915254237288138</v>
      </c>
      <c r="I144" s="24">
        <v>0.94927536231884058</v>
      </c>
      <c r="J144" s="24">
        <v>0.94939759036144578</v>
      </c>
      <c r="K144" s="24">
        <v>0.94951923076923073</v>
      </c>
      <c r="L144" s="24">
        <v>0.94964028776978415</v>
      </c>
      <c r="M144" s="24">
        <v>0.94964028776978415</v>
      </c>
      <c r="N144" s="24">
        <v>0.94964028776978415</v>
      </c>
      <c r="O144" s="24">
        <v>0.94964028776978415</v>
      </c>
      <c r="P144" s="24">
        <v>0.94964028776978415</v>
      </c>
      <c r="Q144" s="24">
        <v>0.94964028776978415</v>
      </c>
      <c r="R144" s="25">
        <v>0.94964028776978415</v>
      </c>
    </row>
    <row r="145" spans="1:18" ht="17.25" x14ac:dyDescent="0.3">
      <c r="A145" s="5">
        <v>144</v>
      </c>
      <c r="B145" s="2" t="s">
        <v>5</v>
      </c>
      <c r="C145" s="3" t="s">
        <v>41</v>
      </c>
      <c r="D145" s="8">
        <v>8</v>
      </c>
      <c r="E145" s="10" t="s">
        <v>13</v>
      </c>
      <c r="F145" s="31">
        <v>10585</v>
      </c>
      <c r="G145" s="27">
        <v>10560.91</v>
      </c>
      <c r="H145" s="27">
        <v>10587.92</v>
      </c>
      <c r="I145" s="27">
        <v>10614.93</v>
      </c>
      <c r="J145" s="27">
        <v>10641.94</v>
      </c>
      <c r="K145" s="27">
        <v>10668.95</v>
      </c>
      <c r="L145" s="27">
        <v>10695.96</v>
      </c>
      <c r="M145" s="27">
        <v>10695.96</v>
      </c>
      <c r="N145" s="27">
        <v>10695.96</v>
      </c>
      <c r="O145" s="27">
        <v>10695.96</v>
      </c>
      <c r="P145" s="27">
        <v>10695.96</v>
      </c>
      <c r="Q145" s="27">
        <v>10695.96</v>
      </c>
      <c r="R145" s="28">
        <v>10695.96</v>
      </c>
    </row>
    <row r="146" spans="1:18" x14ac:dyDescent="0.3">
      <c r="A146" s="5">
        <v>145</v>
      </c>
      <c r="B146" s="2" t="s">
        <v>5</v>
      </c>
      <c r="C146" s="3" t="s">
        <v>41</v>
      </c>
      <c r="D146" s="8">
        <v>9</v>
      </c>
      <c r="E146" s="10" t="s">
        <v>14</v>
      </c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30"/>
    </row>
    <row r="147" spans="1:18" ht="17.25" x14ac:dyDescent="0.3">
      <c r="A147" s="5">
        <v>146</v>
      </c>
      <c r="B147" s="2" t="s">
        <v>5</v>
      </c>
      <c r="C147" s="3" t="s">
        <v>41</v>
      </c>
      <c r="D147" s="8">
        <v>10</v>
      </c>
      <c r="E147" s="10" t="s">
        <v>15</v>
      </c>
      <c r="F147" s="31">
        <v>10220</v>
      </c>
      <c r="G147" s="27">
        <v>10560.91</v>
      </c>
      <c r="H147" s="27">
        <v>10587.92</v>
      </c>
      <c r="I147" s="27">
        <v>10614.93</v>
      </c>
      <c r="J147" s="27">
        <v>10641.94</v>
      </c>
      <c r="K147" s="27">
        <v>10668.95</v>
      </c>
      <c r="L147" s="27">
        <v>10695.960000000001</v>
      </c>
      <c r="M147" s="27">
        <v>10695.960000000001</v>
      </c>
      <c r="N147" s="27">
        <v>10695.960000000001</v>
      </c>
      <c r="O147" s="27">
        <v>10695.960000000001</v>
      </c>
      <c r="P147" s="27">
        <v>10695.960000000001</v>
      </c>
      <c r="Q147" s="27">
        <v>10695.960000000001</v>
      </c>
      <c r="R147" s="28">
        <v>10695.960000000001</v>
      </c>
    </row>
    <row r="148" spans="1:18" x14ac:dyDescent="0.3">
      <c r="A148" s="5">
        <v>147</v>
      </c>
      <c r="B148" s="2" t="s">
        <v>5</v>
      </c>
      <c r="C148" s="3" t="s">
        <v>41</v>
      </c>
      <c r="D148" s="8">
        <v>11</v>
      </c>
      <c r="E148" s="10" t="s">
        <v>16</v>
      </c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2"/>
    </row>
    <row r="149" spans="1:18" ht="17.25" x14ac:dyDescent="0.3">
      <c r="A149" s="5">
        <v>148</v>
      </c>
      <c r="B149" s="2" t="s">
        <v>5</v>
      </c>
      <c r="C149" s="3" t="s">
        <v>41</v>
      </c>
      <c r="D149" s="8">
        <v>12</v>
      </c>
      <c r="E149" s="10" t="s">
        <v>17</v>
      </c>
      <c r="F149" s="31">
        <v>1460</v>
      </c>
      <c r="G149" s="31">
        <v>1460</v>
      </c>
      <c r="H149" s="31">
        <v>1460</v>
      </c>
      <c r="I149" s="31">
        <v>1460</v>
      </c>
      <c r="J149" s="31">
        <v>1460</v>
      </c>
      <c r="K149" s="31">
        <v>1460</v>
      </c>
      <c r="L149" s="31">
        <v>1460</v>
      </c>
      <c r="M149" s="31">
        <v>1460</v>
      </c>
      <c r="N149" s="31">
        <v>1460</v>
      </c>
      <c r="O149" s="31">
        <v>1460</v>
      </c>
      <c r="P149" s="31">
        <v>1460</v>
      </c>
      <c r="Q149" s="31">
        <v>1460</v>
      </c>
      <c r="R149" s="32">
        <v>1460</v>
      </c>
    </row>
    <row r="150" spans="1:18" x14ac:dyDescent="0.3">
      <c r="A150" s="5">
        <v>149</v>
      </c>
      <c r="B150" s="2" t="s">
        <v>5</v>
      </c>
      <c r="C150" s="3" t="s">
        <v>41</v>
      </c>
      <c r="D150" s="8">
        <v>13</v>
      </c>
      <c r="E150" s="10" t="s">
        <v>14</v>
      </c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2"/>
    </row>
    <row r="151" spans="1:18" ht="17.25" x14ac:dyDescent="0.3">
      <c r="A151" s="5">
        <v>150</v>
      </c>
      <c r="B151" s="2" t="s">
        <v>5</v>
      </c>
      <c r="C151" s="3" t="s">
        <v>41</v>
      </c>
      <c r="D151" s="8">
        <v>14</v>
      </c>
      <c r="E151" s="10" t="s">
        <v>18</v>
      </c>
      <c r="F151" s="31">
        <v>1095</v>
      </c>
      <c r="G151" s="31">
        <v>1095</v>
      </c>
      <c r="H151" s="31">
        <v>1095</v>
      </c>
      <c r="I151" s="31">
        <v>1095</v>
      </c>
      <c r="J151" s="31">
        <v>1095</v>
      </c>
      <c r="K151" s="31">
        <v>1095</v>
      </c>
      <c r="L151" s="31">
        <v>1095</v>
      </c>
      <c r="M151" s="31">
        <v>1095</v>
      </c>
      <c r="N151" s="31">
        <v>1095</v>
      </c>
      <c r="O151" s="31">
        <v>1095</v>
      </c>
      <c r="P151" s="31">
        <v>1095</v>
      </c>
      <c r="Q151" s="31">
        <v>1095</v>
      </c>
      <c r="R151" s="32">
        <v>1095</v>
      </c>
    </row>
    <row r="152" spans="1:18" x14ac:dyDescent="0.3">
      <c r="A152" s="5">
        <v>151</v>
      </c>
      <c r="B152" s="2" t="s">
        <v>5</v>
      </c>
      <c r="C152" s="3" t="s">
        <v>41</v>
      </c>
      <c r="D152" s="8">
        <v>15</v>
      </c>
      <c r="E152" s="10" t="s">
        <v>19</v>
      </c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4"/>
    </row>
    <row r="153" spans="1:18" ht="17.25" x14ac:dyDescent="0.3">
      <c r="A153" s="5">
        <v>152</v>
      </c>
      <c r="B153" s="2" t="s">
        <v>5</v>
      </c>
      <c r="C153" s="3" t="s">
        <v>41</v>
      </c>
      <c r="D153" s="8">
        <v>16</v>
      </c>
      <c r="E153" s="10" t="s">
        <v>20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2">
        <v>0</v>
      </c>
    </row>
    <row r="154" spans="1:18" x14ac:dyDescent="0.3">
      <c r="A154" s="5">
        <v>153</v>
      </c>
      <c r="B154" s="2" t="s">
        <v>5</v>
      </c>
      <c r="C154" s="3" t="s">
        <v>41</v>
      </c>
      <c r="D154" s="8">
        <v>17</v>
      </c>
      <c r="E154" s="10" t="s">
        <v>14</v>
      </c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2"/>
    </row>
    <row r="155" spans="1:18" ht="17.25" x14ac:dyDescent="0.3">
      <c r="A155" s="5">
        <v>154</v>
      </c>
      <c r="B155" s="2" t="s">
        <v>5</v>
      </c>
      <c r="C155" s="3" t="s">
        <v>41</v>
      </c>
      <c r="D155" s="8">
        <v>18</v>
      </c>
      <c r="E155" s="10" t="s">
        <v>21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  <c r="Q155" s="31">
        <v>0</v>
      </c>
      <c r="R155" s="32">
        <v>0</v>
      </c>
    </row>
    <row r="156" spans="1:18" x14ac:dyDescent="0.3">
      <c r="A156" s="5">
        <v>155</v>
      </c>
      <c r="B156" s="2" t="s">
        <v>5</v>
      </c>
      <c r="C156" s="3" t="s">
        <v>41</v>
      </c>
      <c r="D156" s="8">
        <v>19</v>
      </c>
      <c r="E156" s="10" t="s">
        <v>19</v>
      </c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2"/>
    </row>
    <row r="157" spans="1:18" ht="17.25" x14ac:dyDescent="0.3">
      <c r="A157" s="5">
        <v>156</v>
      </c>
      <c r="B157" s="2" t="s">
        <v>5</v>
      </c>
      <c r="C157" s="3" t="s">
        <v>41</v>
      </c>
      <c r="D157" s="8">
        <v>20</v>
      </c>
      <c r="E157" s="10" t="s">
        <v>22</v>
      </c>
      <c r="F157" s="31">
        <v>15707</v>
      </c>
      <c r="G157" s="27">
        <v>17172.728571428572</v>
      </c>
      <c r="H157" s="27">
        <v>17211.314285714288</v>
      </c>
      <c r="I157" s="27">
        <v>17249.900000000001</v>
      </c>
      <c r="J157" s="27">
        <v>17288.485714285714</v>
      </c>
      <c r="K157" s="27">
        <v>13476.611111111111</v>
      </c>
      <c r="L157" s="27">
        <v>13506.62222222222</v>
      </c>
      <c r="M157" s="27">
        <v>13506.62222222222</v>
      </c>
      <c r="N157" s="27">
        <v>13506.62222222222</v>
      </c>
      <c r="O157" s="27">
        <v>13506.62222222222</v>
      </c>
      <c r="P157" s="27">
        <v>13506.62222222222</v>
      </c>
      <c r="Q157" s="27">
        <v>13506.62222222222</v>
      </c>
      <c r="R157" s="28">
        <v>13506.62222222222</v>
      </c>
    </row>
    <row r="158" spans="1:18" x14ac:dyDescent="0.3">
      <c r="A158" s="5">
        <v>157</v>
      </c>
      <c r="B158" s="2" t="s">
        <v>5</v>
      </c>
      <c r="C158" s="3" t="s">
        <v>41</v>
      </c>
      <c r="D158" s="8">
        <v>21</v>
      </c>
      <c r="E158" s="10" t="s">
        <v>23</v>
      </c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2"/>
    </row>
    <row r="159" spans="1:18" ht="17.25" x14ac:dyDescent="0.3">
      <c r="A159" s="5">
        <v>158</v>
      </c>
      <c r="B159" s="2" t="s">
        <v>5</v>
      </c>
      <c r="C159" s="3" t="s">
        <v>41</v>
      </c>
      <c r="D159" s="8">
        <v>22</v>
      </c>
      <c r="E159" s="10" t="s">
        <v>24</v>
      </c>
      <c r="F159" s="27">
        <v>12045</v>
      </c>
      <c r="G159" s="27">
        <v>12020.91</v>
      </c>
      <c r="H159" s="27">
        <v>12047.92</v>
      </c>
      <c r="I159" s="27">
        <v>12074.93</v>
      </c>
      <c r="J159" s="27">
        <v>12101.94</v>
      </c>
      <c r="K159" s="27">
        <v>12128.95</v>
      </c>
      <c r="L159" s="27">
        <v>12155.96</v>
      </c>
      <c r="M159" s="27">
        <v>12155.96</v>
      </c>
      <c r="N159" s="27">
        <v>12155.96</v>
      </c>
      <c r="O159" s="27">
        <v>12155.96</v>
      </c>
      <c r="P159" s="27">
        <v>12155.96</v>
      </c>
      <c r="Q159" s="27">
        <v>12155.96</v>
      </c>
      <c r="R159" s="28">
        <v>12155.96</v>
      </c>
    </row>
    <row r="160" spans="1:18" ht="17.25" x14ac:dyDescent="0.3">
      <c r="A160" s="5">
        <v>159</v>
      </c>
      <c r="B160" s="2" t="s">
        <v>5</v>
      </c>
      <c r="C160" s="3" t="s">
        <v>41</v>
      </c>
      <c r="D160" s="8">
        <v>23</v>
      </c>
      <c r="E160" s="10" t="s">
        <v>25</v>
      </c>
      <c r="F160" s="27">
        <v>33</v>
      </c>
      <c r="G160" s="27">
        <v>32.933999999999997</v>
      </c>
      <c r="H160" s="27">
        <v>33.008000000000003</v>
      </c>
      <c r="I160" s="27">
        <v>33.082000000000001</v>
      </c>
      <c r="J160" s="27">
        <v>33.155999999999999</v>
      </c>
      <c r="K160" s="27">
        <v>33.230000000000004</v>
      </c>
      <c r="L160" s="27">
        <v>33.303999999999995</v>
      </c>
      <c r="M160" s="27">
        <v>33.303999999999995</v>
      </c>
      <c r="N160" s="27">
        <v>33.303999999999995</v>
      </c>
      <c r="O160" s="27">
        <v>33.303999999999995</v>
      </c>
      <c r="P160" s="27">
        <v>33.303999999999995</v>
      </c>
      <c r="Q160" s="27">
        <v>33.303999999999995</v>
      </c>
      <c r="R160" s="28">
        <v>33.303999999999995</v>
      </c>
    </row>
    <row r="161" spans="1:18" x14ac:dyDescent="0.3">
      <c r="A161" s="5">
        <v>160</v>
      </c>
      <c r="B161" s="2" t="s">
        <v>5</v>
      </c>
      <c r="C161" s="3" t="s">
        <v>41</v>
      </c>
      <c r="D161" s="8">
        <v>24</v>
      </c>
      <c r="E161" s="10" t="s">
        <v>26</v>
      </c>
      <c r="F161" s="27">
        <v>74.358974358974365</v>
      </c>
      <c r="G161" s="31">
        <v>74</v>
      </c>
      <c r="H161" s="31">
        <v>74</v>
      </c>
      <c r="I161" s="31">
        <v>74</v>
      </c>
      <c r="J161" s="31">
        <v>74</v>
      </c>
      <c r="K161" s="31">
        <v>74</v>
      </c>
      <c r="L161" s="31">
        <v>74</v>
      </c>
      <c r="M161" s="31">
        <v>74</v>
      </c>
      <c r="N161" s="31">
        <v>74</v>
      </c>
      <c r="O161" s="31">
        <v>74</v>
      </c>
      <c r="P161" s="31">
        <v>74</v>
      </c>
      <c r="Q161" s="31">
        <v>74</v>
      </c>
      <c r="R161" s="32">
        <v>74</v>
      </c>
    </row>
    <row r="162" spans="1:18" x14ac:dyDescent="0.3">
      <c r="A162" s="5">
        <v>161</v>
      </c>
      <c r="B162" s="2" t="s">
        <v>5</v>
      </c>
      <c r="C162" s="3" t="s">
        <v>41</v>
      </c>
      <c r="D162" s="8">
        <v>25</v>
      </c>
      <c r="E162" s="10" t="s">
        <v>27</v>
      </c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2"/>
    </row>
    <row r="163" spans="1:18" x14ac:dyDescent="0.3">
      <c r="A163" s="5">
        <v>162</v>
      </c>
      <c r="B163" s="2" t="s">
        <v>5</v>
      </c>
      <c r="C163" s="3" t="s">
        <v>41</v>
      </c>
      <c r="D163" s="8">
        <v>26</v>
      </c>
      <c r="E163" s="10" t="s">
        <v>28</v>
      </c>
      <c r="F163" s="35">
        <v>0.23314445788501942</v>
      </c>
      <c r="G163" s="36">
        <v>0.3</v>
      </c>
      <c r="H163" s="36">
        <v>0.3</v>
      </c>
      <c r="I163" s="36">
        <v>0.3</v>
      </c>
      <c r="J163" s="36">
        <v>0.3</v>
      </c>
      <c r="K163" s="36">
        <v>0.1</v>
      </c>
      <c r="L163" s="36">
        <v>0.1</v>
      </c>
      <c r="M163" s="36">
        <v>0.1</v>
      </c>
      <c r="N163" s="36">
        <v>0.1</v>
      </c>
      <c r="O163" s="36">
        <v>0.1</v>
      </c>
      <c r="P163" s="36">
        <v>0.1</v>
      </c>
      <c r="Q163" s="36">
        <v>0.1</v>
      </c>
      <c r="R163" s="39">
        <v>0.1</v>
      </c>
    </row>
    <row r="164" spans="1:18" ht="17.25" x14ac:dyDescent="0.3">
      <c r="A164" s="5">
        <v>163</v>
      </c>
      <c r="B164" s="2" t="s">
        <v>5</v>
      </c>
      <c r="C164" s="3" t="s">
        <v>41</v>
      </c>
      <c r="D164" s="8">
        <v>27</v>
      </c>
      <c r="E164" s="10" t="s">
        <v>29</v>
      </c>
      <c r="F164" s="31">
        <v>3662</v>
      </c>
      <c r="G164" s="31">
        <v>5151.8185714285719</v>
      </c>
      <c r="H164" s="31">
        <v>5163.3942857142883</v>
      </c>
      <c r="I164" s="31">
        <v>5174.9700000000012</v>
      </c>
      <c r="J164" s="31">
        <v>5186.545714285714</v>
      </c>
      <c r="K164" s="31">
        <v>1347.6611111111106</v>
      </c>
      <c r="L164" s="31">
        <v>1350.6622222222213</v>
      </c>
      <c r="M164" s="31">
        <v>1350.6622222222213</v>
      </c>
      <c r="N164" s="31">
        <v>1350.6622222222213</v>
      </c>
      <c r="O164" s="31">
        <v>1350.6622222222213</v>
      </c>
      <c r="P164" s="31">
        <v>1350.6622222222213</v>
      </c>
      <c r="Q164" s="31">
        <v>1350.6622222222213</v>
      </c>
      <c r="R164" s="32">
        <v>1350.6622222222213</v>
      </c>
    </row>
    <row r="165" spans="1:18" x14ac:dyDescent="0.3">
      <c r="A165" s="5">
        <v>164</v>
      </c>
      <c r="B165" s="2" t="s">
        <v>5</v>
      </c>
      <c r="C165" s="3" t="s">
        <v>41</v>
      </c>
      <c r="D165" s="8">
        <v>28</v>
      </c>
      <c r="E165" s="10" t="s">
        <v>30</v>
      </c>
      <c r="F165" s="27">
        <v>11315</v>
      </c>
      <c r="G165" s="27">
        <v>11655.91</v>
      </c>
      <c r="H165" s="27">
        <v>11682.92</v>
      </c>
      <c r="I165" s="27">
        <v>11709.93</v>
      </c>
      <c r="J165" s="27">
        <v>11736.94</v>
      </c>
      <c r="K165" s="27">
        <v>11763.95</v>
      </c>
      <c r="L165" s="27">
        <v>11790.960000000001</v>
      </c>
      <c r="M165" s="27">
        <v>11790.960000000001</v>
      </c>
      <c r="N165" s="27">
        <v>11790.960000000001</v>
      </c>
      <c r="O165" s="27">
        <v>11790.960000000001</v>
      </c>
      <c r="P165" s="27">
        <v>11790.960000000001</v>
      </c>
      <c r="Q165" s="27">
        <v>11790.960000000001</v>
      </c>
      <c r="R165" s="28">
        <v>11790.960000000001</v>
      </c>
    </row>
    <row r="166" spans="1:18" ht="17.25" x14ac:dyDescent="0.3">
      <c r="A166" s="5">
        <v>165</v>
      </c>
      <c r="B166" s="2" t="s">
        <v>5</v>
      </c>
      <c r="C166" s="3" t="s">
        <v>41</v>
      </c>
      <c r="D166" s="8">
        <v>29</v>
      </c>
      <c r="E166" s="10" t="s">
        <v>31</v>
      </c>
      <c r="F166" s="27">
        <v>10220</v>
      </c>
      <c r="G166" s="27">
        <v>10560.91</v>
      </c>
      <c r="H166" s="27">
        <v>10587.92</v>
      </c>
      <c r="I166" s="27">
        <v>10614.93</v>
      </c>
      <c r="J166" s="27">
        <v>10641.94</v>
      </c>
      <c r="K166" s="27">
        <v>10668.95</v>
      </c>
      <c r="L166" s="27">
        <v>10695.960000000001</v>
      </c>
      <c r="M166" s="27">
        <v>10695.960000000001</v>
      </c>
      <c r="N166" s="27">
        <v>10695.960000000001</v>
      </c>
      <c r="O166" s="27">
        <v>10695.960000000001</v>
      </c>
      <c r="P166" s="27">
        <v>10695.960000000001</v>
      </c>
      <c r="Q166" s="27">
        <v>10695.960000000001</v>
      </c>
      <c r="R166" s="28">
        <v>10695.960000000001</v>
      </c>
    </row>
    <row r="167" spans="1:18" ht="17.25" x14ac:dyDescent="0.3">
      <c r="A167" s="5">
        <v>166</v>
      </c>
      <c r="B167" s="2" t="s">
        <v>5</v>
      </c>
      <c r="C167" s="3" t="s">
        <v>41</v>
      </c>
      <c r="D167" s="8">
        <v>30</v>
      </c>
      <c r="E167" s="10" t="s">
        <v>32</v>
      </c>
      <c r="F167" s="27">
        <v>1095</v>
      </c>
      <c r="G167" s="27">
        <v>1095</v>
      </c>
      <c r="H167" s="27">
        <v>1095</v>
      </c>
      <c r="I167" s="27">
        <v>1095</v>
      </c>
      <c r="J167" s="27">
        <v>1095</v>
      </c>
      <c r="K167" s="27">
        <v>1095</v>
      </c>
      <c r="L167" s="27">
        <v>1095</v>
      </c>
      <c r="M167" s="27">
        <v>1095</v>
      </c>
      <c r="N167" s="27">
        <v>1095</v>
      </c>
      <c r="O167" s="27">
        <v>1095</v>
      </c>
      <c r="P167" s="27">
        <v>1095</v>
      </c>
      <c r="Q167" s="27">
        <v>1095</v>
      </c>
      <c r="R167" s="28">
        <v>1095</v>
      </c>
    </row>
    <row r="168" spans="1:18" ht="17.25" x14ac:dyDescent="0.3">
      <c r="A168" s="5">
        <v>167</v>
      </c>
      <c r="B168" s="2" t="s">
        <v>5</v>
      </c>
      <c r="C168" s="3" t="s">
        <v>41</v>
      </c>
      <c r="D168" s="8">
        <v>31</v>
      </c>
      <c r="E168" s="10" t="s">
        <v>33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8">
        <v>0</v>
      </c>
    </row>
    <row r="169" spans="1:18" x14ac:dyDescent="0.3">
      <c r="A169" s="5">
        <v>168</v>
      </c>
      <c r="B169" s="2" t="s">
        <v>5</v>
      </c>
      <c r="C169" s="3" t="s">
        <v>41</v>
      </c>
      <c r="D169" s="8">
        <v>32</v>
      </c>
      <c r="E169" s="10" t="s">
        <v>34</v>
      </c>
      <c r="F169" s="33">
        <v>0.27962055134653341</v>
      </c>
      <c r="G169" s="33">
        <v>0.3</v>
      </c>
      <c r="H169" s="33">
        <v>0.3</v>
      </c>
      <c r="I169" s="33">
        <v>0.3</v>
      </c>
      <c r="J169" s="33">
        <v>0.3</v>
      </c>
      <c r="K169" s="33">
        <v>0.1</v>
      </c>
      <c r="L169" s="33">
        <v>0.1</v>
      </c>
      <c r="M169" s="33">
        <v>0.1</v>
      </c>
      <c r="N169" s="33">
        <v>0.1</v>
      </c>
      <c r="O169" s="33">
        <v>0.1</v>
      </c>
      <c r="P169" s="33">
        <v>0.1</v>
      </c>
      <c r="Q169" s="33">
        <v>0.1</v>
      </c>
      <c r="R169" s="34">
        <v>0.1</v>
      </c>
    </row>
    <row r="170" spans="1:18" x14ac:dyDescent="0.3">
      <c r="A170" s="5">
        <v>169</v>
      </c>
      <c r="B170" s="2" t="s">
        <v>5</v>
      </c>
      <c r="C170" s="3" t="s">
        <v>41</v>
      </c>
      <c r="D170" s="8">
        <v>33</v>
      </c>
      <c r="E170" s="10" t="s">
        <v>35</v>
      </c>
      <c r="F170" s="31">
        <v>15707</v>
      </c>
      <c r="G170" s="27">
        <v>16651.3</v>
      </c>
      <c r="H170" s="27">
        <v>16689.885714285716</v>
      </c>
      <c r="I170" s="27">
        <v>16728.471428571429</v>
      </c>
      <c r="J170" s="27">
        <v>16767.057142857146</v>
      </c>
      <c r="K170" s="27">
        <v>13071.055555555557</v>
      </c>
      <c r="L170" s="27">
        <v>13101.066666666668</v>
      </c>
      <c r="M170" s="27">
        <v>13101.066666666668</v>
      </c>
      <c r="N170" s="27">
        <v>13101.066666666668</v>
      </c>
      <c r="O170" s="27">
        <v>13101.066666666668</v>
      </c>
      <c r="P170" s="27">
        <v>13101.066666666668</v>
      </c>
      <c r="Q170" s="27">
        <v>13101.066666666668</v>
      </c>
      <c r="R170" s="28">
        <v>13101.066666666668</v>
      </c>
    </row>
    <row r="171" spans="1:18" ht="18" thickBot="1" x14ac:dyDescent="0.35">
      <c r="A171" s="11">
        <v>170</v>
      </c>
      <c r="B171" s="12" t="s">
        <v>5</v>
      </c>
      <c r="C171" s="13" t="s">
        <v>41</v>
      </c>
      <c r="D171" s="14">
        <v>34</v>
      </c>
      <c r="E171" s="15" t="s">
        <v>36</v>
      </c>
      <c r="F171" s="37">
        <v>43.032876712328765</v>
      </c>
      <c r="G171" s="37">
        <v>45.62</v>
      </c>
      <c r="H171" s="37">
        <v>45.72571428571429</v>
      </c>
      <c r="I171" s="37">
        <v>45.831428571428575</v>
      </c>
      <c r="J171" s="37">
        <v>45.937142857142867</v>
      </c>
      <c r="K171" s="37">
        <v>35.811111111111117</v>
      </c>
      <c r="L171" s="37">
        <v>35.893333333333338</v>
      </c>
      <c r="M171" s="37">
        <v>35.893333333333338</v>
      </c>
      <c r="N171" s="37">
        <v>35.893333333333338</v>
      </c>
      <c r="O171" s="37">
        <v>35.893333333333338</v>
      </c>
      <c r="P171" s="37">
        <v>35.893333333333338</v>
      </c>
      <c r="Q171" s="37">
        <v>35.893333333333338</v>
      </c>
      <c r="R171" s="38">
        <v>35.893333333333338</v>
      </c>
    </row>
    <row r="172" spans="1:18" x14ac:dyDescent="0.3">
      <c r="A172" s="16">
        <v>171</v>
      </c>
      <c r="B172" s="2" t="s">
        <v>5</v>
      </c>
      <c r="C172" s="3" t="s">
        <v>42</v>
      </c>
      <c r="D172" s="2">
        <v>1</v>
      </c>
      <c r="E172" s="4" t="s">
        <v>7</v>
      </c>
      <c r="F172" s="20">
        <v>367</v>
      </c>
      <c r="G172" s="20">
        <v>368</v>
      </c>
      <c r="H172" s="20">
        <v>369</v>
      </c>
      <c r="I172" s="20">
        <v>370</v>
      </c>
      <c r="J172" s="20">
        <v>371</v>
      </c>
      <c r="K172" s="20">
        <v>372</v>
      </c>
      <c r="L172" s="20">
        <v>373</v>
      </c>
      <c r="M172" s="20">
        <v>373</v>
      </c>
      <c r="N172" s="20">
        <v>373</v>
      </c>
      <c r="O172" s="20">
        <v>373</v>
      </c>
      <c r="P172" s="20">
        <v>373</v>
      </c>
      <c r="Q172" s="20">
        <v>373</v>
      </c>
      <c r="R172" s="48">
        <v>373</v>
      </c>
    </row>
    <row r="173" spans="1:18" x14ac:dyDescent="0.3">
      <c r="A173" s="5">
        <v>172</v>
      </c>
      <c r="B173" s="2" t="s">
        <v>5</v>
      </c>
      <c r="C173" s="3" t="s">
        <v>42</v>
      </c>
      <c r="D173" s="6">
        <v>2</v>
      </c>
      <c r="E173" s="7" t="s">
        <v>8</v>
      </c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2"/>
    </row>
    <row r="174" spans="1:18" x14ac:dyDescent="0.3">
      <c r="A174" s="5">
        <v>173</v>
      </c>
      <c r="B174" s="2" t="s">
        <v>5</v>
      </c>
      <c r="C174" s="3" t="s">
        <v>42</v>
      </c>
      <c r="D174" s="8">
        <v>3</v>
      </c>
      <c r="E174" s="9" t="s">
        <v>9</v>
      </c>
      <c r="F174" s="23"/>
      <c r="G174" s="23"/>
      <c r="H174" s="23">
        <v>0</v>
      </c>
      <c r="I174" s="23"/>
      <c r="J174" s="23"/>
      <c r="K174" s="23"/>
      <c r="L174" s="23"/>
      <c r="M174" s="23">
        <v>1000</v>
      </c>
      <c r="N174" s="23">
        <v>1500</v>
      </c>
      <c r="O174" s="23">
        <v>2115</v>
      </c>
      <c r="P174" s="23">
        <v>2115</v>
      </c>
      <c r="Q174" s="23">
        <v>2115</v>
      </c>
      <c r="R174" s="26">
        <v>2115</v>
      </c>
    </row>
    <row r="175" spans="1:18" x14ac:dyDescent="0.3">
      <c r="A175" s="5">
        <v>174</v>
      </c>
      <c r="B175" s="2" t="s">
        <v>5</v>
      </c>
      <c r="C175" s="3" t="s">
        <v>42</v>
      </c>
      <c r="D175" s="8">
        <v>4</v>
      </c>
      <c r="E175" s="9" t="s">
        <v>10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2.6809651474530831</v>
      </c>
      <c r="N175" s="24">
        <v>4.0214477211796247</v>
      </c>
      <c r="O175" s="24">
        <v>5.6702412868632708</v>
      </c>
      <c r="P175" s="24">
        <v>5.6702412868632708</v>
      </c>
      <c r="Q175" s="24">
        <v>5.6702412868632708</v>
      </c>
      <c r="R175" s="25">
        <v>5.6702412868632708</v>
      </c>
    </row>
    <row r="176" spans="1:18" x14ac:dyDescent="0.3">
      <c r="A176" s="5">
        <v>175</v>
      </c>
      <c r="B176" s="2" t="s">
        <v>5</v>
      </c>
      <c r="C176" s="3" t="s">
        <v>42</v>
      </c>
      <c r="D176" s="8">
        <v>5</v>
      </c>
      <c r="E176" s="9" t="s">
        <v>11</v>
      </c>
      <c r="F176" s="21"/>
      <c r="G176" s="21"/>
      <c r="H176" s="21"/>
      <c r="I176" s="21"/>
      <c r="J176" s="21"/>
      <c r="K176" s="21"/>
      <c r="L176" s="21"/>
      <c r="M176" s="23"/>
      <c r="N176" s="23"/>
      <c r="O176" s="23"/>
      <c r="P176" s="23"/>
      <c r="Q176" s="23"/>
      <c r="R176" s="26"/>
    </row>
    <row r="177" spans="1:18" x14ac:dyDescent="0.3">
      <c r="A177" s="5">
        <v>176</v>
      </c>
      <c r="B177" s="2" t="s">
        <v>5</v>
      </c>
      <c r="C177" s="3" t="s">
        <v>42</v>
      </c>
      <c r="D177" s="8">
        <v>6</v>
      </c>
      <c r="E177" s="9" t="s">
        <v>12</v>
      </c>
      <c r="F177" s="23"/>
      <c r="G177" s="23"/>
      <c r="H177" s="23">
        <v>0</v>
      </c>
      <c r="I177" s="23"/>
      <c r="J177" s="23"/>
      <c r="K177" s="23"/>
      <c r="L177" s="23"/>
      <c r="M177" s="23">
        <v>1000</v>
      </c>
      <c r="N177" s="23">
        <v>1500</v>
      </c>
      <c r="O177" s="23">
        <v>2115</v>
      </c>
      <c r="P177" s="23">
        <v>2115</v>
      </c>
      <c r="Q177" s="23">
        <v>2115</v>
      </c>
      <c r="R177" s="26">
        <v>2115</v>
      </c>
    </row>
    <row r="178" spans="1:18" x14ac:dyDescent="0.3">
      <c r="A178" s="5">
        <v>177</v>
      </c>
      <c r="B178" s="2" t="s">
        <v>5</v>
      </c>
      <c r="C178" s="3" t="s">
        <v>42</v>
      </c>
      <c r="D178" s="8">
        <v>7</v>
      </c>
      <c r="E178" s="9" t="s">
        <v>10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2.6809651474530831</v>
      </c>
      <c r="N178" s="24">
        <v>4.0214477211796247</v>
      </c>
      <c r="O178" s="24">
        <v>5.6702412868632708</v>
      </c>
      <c r="P178" s="24">
        <v>5.6702412868632708</v>
      </c>
      <c r="Q178" s="24">
        <v>5.6702412868632708</v>
      </c>
      <c r="R178" s="25">
        <v>5.6702412868632708</v>
      </c>
    </row>
    <row r="179" spans="1:18" ht="17.25" x14ac:dyDescent="0.3">
      <c r="A179" s="5">
        <v>178</v>
      </c>
      <c r="B179" s="2" t="s">
        <v>5</v>
      </c>
      <c r="C179" s="3" t="s">
        <v>42</v>
      </c>
      <c r="D179" s="8">
        <v>8</v>
      </c>
      <c r="E179" s="10" t="s">
        <v>13</v>
      </c>
      <c r="F179" s="31"/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13505</v>
      </c>
      <c r="N179" s="27">
        <v>20257.5</v>
      </c>
      <c r="O179" s="27">
        <v>28563.075000000001</v>
      </c>
      <c r="P179" s="27">
        <v>28563.075000000001</v>
      </c>
      <c r="Q179" s="27">
        <v>28563.075000000001</v>
      </c>
      <c r="R179" s="28">
        <v>28563.075000000001</v>
      </c>
    </row>
    <row r="180" spans="1:18" x14ac:dyDescent="0.3">
      <c r="A180" s="5">
        <v>179</v>
      </c>
      <c r="B180" s="2" t="s">
        <v>5</v>
      </c>
      <c r="C180" s="3" t="s">
        <v>42</v>
      </c>
      <c r="D180" s="8">
        <v>9</v>
      </c>
      <c r="E180" s="10" t="s">
        <v>14</v>
      </c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30"/>
    </row>
    <row r="181" spans="1:18" ht="17.25" x14ac:dyDescent="0.3">
      <c r="A181" s="5">
        <v>180</v>
      </c>
      <c r="B181" s="2" t="s">
        <v>5</v>
      </c>
      <c r="C181" s="3" t="s">
        <v>42</v>
      </c>
      <c r="D181" s="8">
        <v>10</v>
      </c>
      <c r="E181" s="10" t="s">
        <v>15</v>
      </c>
      <c r="F181" s="31"/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13505</v>
      </c>
      <c r="N181" s="27">
        <v>20257.5</v>
      </c>
      <c r="O181" s="27">
        <v>28563.075000000001</v>
      </c>
      <c r="P181" s="27">
        <v>28563.075000000001</v>
      </c>
      <c r="Q181" s="27">
        <v>28563.075000000001</v>
      </c>
      <c r="R181" s="28">
        <v>28563.075000000001</v>
      </c>
    </row>
    <row r="182" spans="1:18" x14ac:dyDescent="0.3">
      <c r="A182" s="5">
        <v>181</v>
      </c>
      <c r="B182" s="2" t="s">
        <v>5</v>
      </c>
      <c r="C182" s="3" t="s">
        <v>42</v>
      </c>
      <c r="D182" s="8">
        <v>11</v>
      </c>
      <c r="E182" s="10" t="s">
        <v>16</v>
      </c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2"/>
    </row>
    <row r="183" spans="1:18" ht="17.25" x14ac:dyDescent="0.3">
      <c r="A183" s="5">
        <v>182</v>
      </c>
      <c r="B183" s="2" t="s">
        <v>5</v>
      </c>
      <c r="C183" s="3" t="s">
        <v>42</v>
      </c>
      <c r="D183" s="8">
        <v>12</v>
      </c>
      <c r="E183" s="10" t="s">
        <v>17</v>
      </c>
      <c r="F183" s="31"/>
      <c r="G183" s="31"/>
      <c r="H183" s="31"/>
      <c r="I183" s="31"/>
      <c r="J183" s="31"/>
      <c r="K183" s="31"/>
      <c r="L183" s="31"/>
      <c r="M183" s="31">
        <v>1000</v>
      </c>
      <c r="N183" s="31">
        <v>2500</v>
      </c>
      <c r="O183" s="31">
        <v>3285</v>
      </c>
      <c r="P183" s="31">
        <v>3285</v>
      </c>
      <c r="Q183" s="31">
        <v>3285</v>
      </c>
      <c r="R183" s="32">
        <v>3285</v>
      </c>
    </row>
    <row r="184" spans="1:18" x14ac:dyDescent="0.3">
      <c r="A184" s="5">
        <v>183</v>
      </c>
      <c r="B184" s="2" t="s">
        <v>5</v>
      </c>
      <c r="C184" s="3" t="s">
        <v>42</v>
      </c>
      <c r="D184" s="8">
        <v>13</v>
      </c>
      <c r="E184" s="10" t="s">
        <v>14</v>
      </c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2"/>
    </row>
    <row r="185" spans="1:18" ht="17.25" x14ac:dyDescent="0.3">
      <c r="A185" s="5">
        <v>184</v>
      </c>
      <c r="B185" s="2" t="s">
        <v>5</v>
      </c>
      <c r="C185" s="3" t="s">
        <v>42</v>
      </c>
      <c r="D185" s="8">
        <v>14</v>
      </c>
      <c r="E185" s="10" t="s">
        <v>18</v>
      </c>
      <c r="F185" s="31"/>
      <c r="G185" s="31"/>
      <c r="H185" s="31"/>
      <c r="I185" s="31"/>
      <c r="J185" s="31"/>
      <c r="K185" s="31"/>
      <c r="L185" s="31"/>
      <c r="M185" s="31">
        <v>1000</v>
      </c>
      <c r="N185" s="31">
        <v>2500</v>
      </c>
      <c r="O185" s="31">
        <v>3285</v>
      </c>
      <c r="P185" s="31">
        <v>3285</v>
      </c>
      <c r="Q185" s="31">
        <v>3285</v>
      </c>
      <c r="R185" s="32">
        <v>3285</v>
      </c>
    </row>
    <row r="186" spans="1:18" x14ac:dyDescent="0.3">
      <c r="A186" s="5">
        <v>185</v>
      </c>
      <c r="B186" s="2" t="s">
        <v>5</v>
      </c>
      <c r="C186" s="3" t="s">
        <v>42</v>
      </c>
      <c r="D186" s="8">
        <v>15</v>
      </c>
      <c r="E186" s="10" t="s">
        <v>19</v>
      </c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4"/>
    </row>
    <row r="187" spans="1:18" ht="17.25" x14ac:dyDescent="0.3">
      <c r="A187" s="5">
        <v>186</v>
      </c>
      <c r="B187" s="2" t="s">
        <v>5</v>
      </c>
      <c r="C187" s="3" t="s">
        <v>42</v>
      </c>
      <c r="D187" s="8">
        <v>16</v>
      </c>
      <c r="E187" s="10" t="s">
        <v>20</v>
      </c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2"/>
    </row>
    <row r="188" spans="1:18" x14ac:dyDescent="0.3">
      <c r="A188" s="5">
        <v>187</v>
      </c>
      <c r="B188" s="2" t="s">
        <v>5</v>
      </c>
      <c r="C188" s="3" t="s">
        <v>42</v>
      </c>
      <c r="D188" s="8">
        <v>17</v>
      </c>
      <c r="E188" s="10" t="s">
        <v>14</v>
      </c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2"/>
    </row>
    <row r="189" spans="1:18" ht="17.25" x14ac:dyDescent="0.3">
      <c r="A189" s="5">
        <v>188</v>
      </c>
      <c r="B189" s="2" t="s">
        <v>5</v>
      </c>
      <c r="C189" s="3" t="s">
        <v>42</v>
      </c>
      <c r="D189" s="8">
        <v>18</v>
      </c>
      <c r="E189" s="10" t="s">
        <v>21</v>
      </c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2"/>
    </row>
    <row r="190" spans="1:18" x14ac:dyDescent="0.3">
      <c r="A190" s="5">
        <v>189</v>
      </c>
      <c r="B190" s="2" t="s">
        <v>5</v>
      </c>
      <c r="C190" s="3" t="s">
        <v>42</v>
      </c>
      <c r="D190" s="8">
        <v>19</v>
      </c>
      <c r="E190" s="10" t="s">
        <v>19</v>
      </c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2"/>
    </row>
    <row r="191" spans="1:18" ht="17.25" x14ac:dyDescent="0.3">
      <c r="A191" s="5">
        <v>190</v>
      </c>
      <c r="B191" s="2" t="s">
        <v>5</v>
      </c>
      <c r="C191" s="3" t="s">
        <v>42</v>
      </c>
      <c r="D191" s="8">
        <v>20</v>
      </c>
      <c r="E191" s="10" t="s">
        <v>22</v>
      </c>
      <c r="F191" s="31"/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16116.666666666666</v>
      </c>
      <c r="N191" s="27">
        <v>25286.111111111109</v>
      </c>
      <c r="O191" s="27">
        <v>35386.75</v>
      </c>
      <c r="P191" s="27">
        <v>35386.75</v>
      </c>
      <c r="Q191" s="27">
        <v>35386.75</v>
      </c>
      <c r="R191" s="28">
        <v>35386.75</v>
      </c>
    </row>
    <row r="192" spans="1:18" x14ac:dyDescent="0.3">
      <c r="A192" s="5">
        <v>191</v>
      </c>
      <c r="B192" s="2" t="s">
        <v>5</v>
      </c>
      <c r="C192" s="3" t="s">
        <v>42</v>
      </c>
      <c r="D192" s="8">
        <v>21</v>
      </c>
      <c r="E192" s="10" t="s">
        <v>23</v>
      </c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2"/>
    </row>
    <row r="193" spans="1:18" ht="17.25" x14ac:dyDescent="0.3">
      <c r="A193" s="5">
        <v>192</v>
      </c>
      <c r="B193" s="2" t="s">
        <v>5</v>
      </c>
      <c r="C193" s="3" t="s">
        <v>42</v>
      </c>
      <c r="D193" s="8">
        <v>22</v>
      </c>
      <c r="E193" s="10" t="s">
        <v>24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14505</v>
      </c>
      <c r="N193" s="27">
        <v>22757.5</v>
      </c>
      <c r="O193" s="27">
        <v>31848.075000000001</v>
      </c>
      <c r="P193" s="27">
        <v>31848.075000000001</v>
      </c>
      <c r="Q193" s="27">
        <v>31848.075000000001</v>
      </c>
      <c r="R193" s="28">
        <v>31848.075000000001</v>
      </c>
    </row>
    <row r="194" spans="1:18" ht="17.25" x14ac:dyDescent="0.3">
      <c r="A194" s="5">
        <v>193</v>
      </c>
      <c r="B194" s="2" t="s">
        <v>5</v>
      </c>
      <c r="C194" s="3" t="s">
        <v>42</v>
      </c>
      <c r="D194" s="8">
        <v>23</v>
      </c>
      <c r="E194" s="10" t="s">
        <v>25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39.739726027397261</v>
      </c>
      <c r="N194" s="27">
        <v>62.349315068493148</v>
      </c>
      <c r="O194" s="27">
        <v>87.254999999999995</v>
      </c>
      <c r="P194" s="27">
        <v>87.254999999999995</v>
      </c>
      <c r="Q194" s="27">
        <v>87.254999999999995</v>
      </c>
      <c r="R194" s="28">
        <v>87.254999999999995</v>
      </c>
    </row>
    <row r="195" spans="1:18" x14ac:dyDescent="0.3">
      <c r="A195" s="5">
        <v>194</v>
      </c>
      <c r="B195" s="2" t="s">
        <v>5</v>
      </c>
      <c r="C195" s="3" t="s">
        <v>42</v>
      </c>
      <c r="D195" s="8">
        <v>24</v>
      </c>
      <c r="E195" s="10" t="s">
        <v>26</v>
      </c>
      <c r="F195" s="27" t="e">
        <v>#DIV/0!</v>
      </c>
      <c r="G195" s="31"/>
      <c r="H195" s="31"/>
      <c r="I195" s="31"/>
      <c r="J195" s="31"/>
      <c r="K195" s="31"/>
      <c r="L195" s="31"/>
      <c r="M195" s="31">
        <v>37</v>
      </c>
      <c r="N195" s="31">
        <v>37</v>
      </c>
      <c r="O195" s="31">
        <v>37</v>
      </c>
      <c r="P195" s="31">
        <v>37</v>
      </c>
      <c r="Q195" s="31">
        <v>37</v>
      </c>
      <c r="R195" s="32">
        <v>37</v>
      </c>
    </row>
    <row r="196" spans="1:18" x14ac:dyDescent="0.3">
      <c r="A196" s="5">
        <v>195</v>
      </c>
      <c r="B196" s="2" t="s">
        <v>5</v>
      </c>
      <c r="C196" s="3" t="s">
        <v>42</v>
      </c>
      <c r="D196" s="8">
        <v>25</v>
      </c>
      <c r="E196" s="10" t="s">
        <v>27</v>
      </c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2"/>
    </row>
    <row r="197" spans="1:18" x14ac:dyDescent="0.3">
      <c r="A197" s="5">
        <v>196</v>
      </c>
      <c r="B197" s="2" t="s">
        <v>5</v>
      </c>
      <c r="C197" s="3" t="s">
        <v>42</v>
      </c>
      <c r="D197" s="8">
        <v>26</v>
      </c>
      <c r="E197" s="10" t="s">
        <v>28</v>
      </c>
      <c r="F197" s="35" t="e">
        <v>#DIV/0!</v>
      </c>
      <c r="G197" s="36"/>
      <c r="H197" s="36"/>
      <c r="I197" s="36"/>
      <c r="J197" s="36"/>
      <c r="K197" s="36"/>
      <c r="L197" s="36"/>
      <c r="M197" s="36">
        <v>0.1</v>
      </c>
      <c r="N197" s="36">
        <v>0.1</v>
      </c>
      <c r="O197" s="36">
        <v>0.1</v>
      </c>
      <c r="P197" s="36">
        <v>0.1</v>
      </c>
      <c r="Q197" s="36">
        <v>0.1</v>
      </c>
      <c r="R197" s="39">
        <v>0.1</v>
      </c>
    </row>
    <row r="198" spans="1:18" ht="17.25" x14ac:dyDescent="0.3">
      <c r="A198" s="5">
        <v>197</v>
      </c>
      <c r="B198" s="2" t="s">
        <v>5</v>
      </c>
      <c r="C198" s="3" t="s">
        <v>42</v>
      </c>
      <c r="D198" s="8">
        <v>27</v>
      </c>
      <c r="E198" s="10" t="s">
        <v>29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1611.6666666666661</v>
      </c>
      <c r="N198" s="31">
        <v>2528.6111111111095</v>
      </c>
      <c r="O198" s="31">
        <v>3538.6749999999993</v>
      </c>
      <c r="P198" s="31">
        <v>3538.6749999999993</v>
      </c>
      <c r="Q198" s="31">
        <v>3538.6749999999993</v>
      </c>
      <c r="R198" s="32">
        <v>3538.6749999999993</v>
      </c>
    </row>
    <row r="199" spans="1:18" x14ac:dyDescent="0.3">
      <c r="A199" s="5">
        <v>198</v>
      </c>
      <c r="B199" s="2" t="s">
        <v>5</v>
      </c>
      <c r="C199" s="3" t="s">
        <v>42</v>
      </c>
      <c r="D199" s="8">
        <v>28</v>
      </c>
      <c r="E199" s="10" t="s">
        <v>30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14505</v>
      </c>
      <c r="N199" s="27">
        <v>22757.5</v>
      </c>
      <c r="O199" s="27">
        <v>31848.075000000001</v>
      </c>
      <c r="P199" s="27">
        <v>31848.075000000001</v>
      </c>
      <c r="Q199" s="27">
        <v>31848.075000000001</v>
      </c>
      <c r="R199" s="28">
        <v>31848.075000000001</v>
      </c>
    </row>
    <row r="200" spans="1:18" ht="17.25" x14ac:dyDescent="0.3">
      <c r="A200" s="5">
        <v>199</v>
      </c>
      <c r="B200" s="2" t="s">
        <v>5</v>
      </c>
      <c r="C200" s="3" t="s">
        <v>42</v>
      </c>
      <c r="D200" s="8">
        <v>29</v>
      </c>
      <c r="E200" s="10" t="s">
        <v>31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13505</v>
      </c>
      <c r="N200" s="27">
        <v>20257.5</v>
      </c>
      <c r="O200" s="27">
        <v>28563.075000000001</v>
      </c>
      <c r="P200" s="27">
        <v>28563.075000000001</v>
      </c>
      <c r="Q200" s="27">
        <v>28563.075000000001</v>
      </c>
      <c r="R200" s="28">
        <v>28563.075000000001</v>
      </c>
    </row>
    <row r="201" spans="1:18" ht="17.25" x14ac:dyDescent="0.3">
      <c r="A201" s="5">
        <v>200</v>
      </c>
      <c r="B201" s="2" t="s">
        <v>5</v>
      </c>
      <c r="C201" s="3" t="s">
        <v>42</v>
      </c>
      <c r="D201" s="8">
        <v>30</v>
      </c>
      <c r="E201" s="10" t="s">
        <v>32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1000</v>
      </c>
      <c r="N201" s="27">
        <v>2500</v>
      </c>
      <c r="O201" s="27">
        <v>3285</v>
      </c>
      <c r="P201" s="27">
        <v>3285</v>
      </c>
      <c r="Q201" s="27">
        <v>3285</v>
      </c>
      <c r="R201" s="28">
        <v>3285</v>
      </c>
    </row>
    <row r="202" spans="1:18" ht="17.25" x14ac:dyDescent="0.3">
      <c r="A202" s="5">
        <v>201</v>
      </c>
      <c r="B202" s="2" t="s">
        <v>5</v>
      </c>
      <c r="C202" s="3" t="s">
        <v>42</v>
      </c>
      <c r="D202" s="8">
        <v>31</v>
      </c>
      <c r="E202" s="10" t="s">
        <v>33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8">
        <v>0</v>
      </c>
    </row>
    <row r="203" spans="1:18" x14ac:dyDescent="0.3">
      <c r="A203" s="5">
        <v>202</v>
      </c>
      <c r="B203" s="2" t="s">
        <v>5</v>
      </c>
      <c r="C203" s="3" t="s">
        <v>42</v>
      </c>
      <c r="D203" s="8">
        <v>32</v>
      </c>
      <c r="E203" s="10" t="s">
        <v>34</v>
      </c>
      <c r="F203" s="33" t="e">
        <v>#DIV/0!</v>
      </c>
      <c r="G203" s="33"/>
      <c r="H203" s="33"/>
      <c r="I203" s="33"/>
      <c r="J203" s="33"/>
      <c r="K203" s="33"/>
      <c r="L203" s="33"/>
      <c r="M203" s="33">
        <v>0.1</v>
      </c>
      <c r="N203" s="33">
        <v>0.1</v>
      </c>
      <c r="O203" s="33">
        <v>0.1</v>
      </c>
      <c r="P203" s="33">
        <v>0.1</v>
      </c>
      <c r="Q203" s="33">
        <v>0.1</v>
      </c>
      <c r="R203" s="34">
        <v>0.1</v>
      </c>
    </row>
    <row r="204" spans="1:18" x14ac:dyDescent="0.3">
      <c r="A204" s="5">
        <v>203</v>
      </c>
      <c r="B204" s="2" t="s">
        <v>5</v>
      </c>
      <c r="C204" s="3" t="s">
        <v>42</v>
      </c>
      <c r="D204" s="8">
        <v>33</v>
      </c>
      <c r="E204" s="10" t="s">
        <v>35</v>
      </c>
      <c r="F204" s="27"/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16116.666666666666</v>
      </c>
      <c r="N204" s="27">
        <v>25286.111111111109</v>
      </c>
      <c r="O204" s="27">
        <v>35386.75</v>
      </c>
      <c r="P204" s="27">
        <v>35386.75</v>
      </c>
      <c r="Q204" s="27">
        <v>35386.75</v>
      </c>
      <c r="R204" s="28">
        <v>35386.75</v>
      </c>
    </row>
    <row r="205" spans="1:18" ht="18" thickBot="1" x14ac:dyDescent="0.35">
      <c r="A205" s="11">
        <v>204</v>
      </c>
      <c r="B205" s="12" t="s">
        <v>5</v>
      </c>
      <c r="C205" s="13" t="s">
        <v>42</v>
      </c>
      <c r="D205" s="14">
        <v>34</v>
      </c>
      <c r="E205" s="15" t="s">
        <v>36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44.155251141552512</v>
      </c>
      <c r="N205" s="37">
        <v>69.277016742770158</v>
      </c>
      <c r="O205" s="37">
        <v>96.95</v>
      </c>
      <c r="P205" s="37">
        <v>96.95</v>
      </c>
      <c r="Q205" s="37">
        <v>96.95</v>
      </c>
      <c r="R205" s="38">
        <v>96.95</v>
      </c>
    </row>
    <row r="206" spans="1:18" x14ac:dyDescent="0.3">
      <c r="A206" s="16">
        <v>205</v>
      </c>
      <c r="B206" s="2" t="s">
        <v>5</v>
      </c>
      <c r="C206" s="3" t="s">
        <v>43</v>
      </c>
      <c r="D206" s="2">
        <v>1</v>
      </c>
      <c r="E206" s="4" t="s">
        <v>7</v>
      </c>
      <c r="F206" s="20">
        <v>244</v>
      </c>
      <c r="G206" s="20">
        <v>245</v>
      </c>
      <c r="H206" s="20">
        <v>246</v>
      </c>
      <c r="I206" s="20">
        <v>246</v>
      </c>
      <c r="J206" s="20">
        <v>247</v>
      </c>
      <c r="K206" s="20">
        <v>247</v>
      </c>
      <c r="L206" s="20">
        <v>247</v>
      </c>
      <c r="M206" s="20">
        <v>247</v>
      </c>
      <c r="N206" s="20">
        <v>247</v>
      </c>
      <c r="O206" s="20">
        <v>247</v>
      </c>
      <c r="P206" s="20">
        <v>247</v>
      </c>
      <c r="Q206" s="20">
        <v>247</v>
      </c>
      <c r="R206" s="48">
        <v>247</v>
      </c>
    </row>
    <row r="207" spans="1:18" x14ac:dyDescent="0.3">
      <c r="A207" s="5">
        <v>206</v>
      </c>
      <c r="B207" s="2" t="s">
        <v>5</v>
      </c>
      <c r="C207" s="3" t="s">
        <v>43</v>
      </c>
      <c r="D207" s="6">
        <v>2</v>
      </c>
      <c r="E207" s="7" t="s">
        <v>8</v>
      </c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2"/>
    </row>
    <row r="208" spans="1:18" x14ac:dyDescent="0.3">
      <c r="A208" s="5">
        <v>207</v>
      </c>
      <c r="B208" s="2" t="s">
        <v>5</v>
      </c>
      <c r="C208" s="3" t="s">
        <v>43</v>
      </c>
      <c r="D208" s="8">
        <v>3</v>
      </c>
      <c r="E208" s="9" t="s">
        <v>9</v>
      </c>
      <c r="F208" s="23">
        <v>220</v>
      </c>
      <c r="G208" s="23">
        <v>221</v>
      </c>
      <c r="H208" s="23">
        <v>221</v>
      </c>
      <c r="I208" s="23">
        <v>221</v>
      </c>
      <c r="J208" s="23">
        <v>222</v>
      </c>
      <c r="K208" s="23">
        <v>222</v>
      </c>
      <c r="L208" s="23">
        <v>222</v>
      </c>
      <c r="M208" s="23">
        <v>222</v>
      </c>
      <c r="N208" s="23">
        <v>222</v>
      </c>
      <c r="O208" s="23">
        <v>222</v>
      </c>
      <c r="P208" s="23">
        <v>222</v>
      </c>
      <c r="Q208" s="23">
        <v>222</v>
      </c>
      <c r="R208" s="26">
        <v>222</v>
      </c>
    </row>
    <row r="209" spans="1:18" x14ac:dyDescent="0.3">
      <c r="A209" s="5">
        <v>208</v>
      </c>
      <c r="B209" s="2" t="s">
        <v>5</v>
      </c>
      <c r="C209" s="3" t="s">
        <v>43</v>
      </c>
      <c r="D209" s="8">
        <v>4</v>
      </c>
      <c r="E209" s="9" t="s">
        <v>10</v>
      </c>
      <c r="F209" s="24">
        <v>0.90163934426229508</v>
      </c>
      <c r="G209" s="24">
        <v>0.90204081632653066</v>
      </c>
      <c r="H209" s="24">
        <v>0.89837398373983735</v>
      </c>
      <c r="I209" s="24">
        <v>0.89837398373983735</v>
      </c>
      <c r="J209" s="24">
        <v>0.89878542510121462</v>
      </c>
      <c r="K209" s="24">
        <v>0.89878542510121462</v>
      </c>
      <c r="L209" s="24">
        <v>0.89878542510121462</v>
      </c>
      <c r="M209" s="24">
        <v>0.89878542510121462</v>
      </c>
      <c r="N209" s="24">
        <v>0.89878542510121462</v>
      </c>
      <c r="O209" s="24">
        <v>0.89878542510121462</v>
      </c>
      <c r="P209" s="24">
        <v>0.89878542510121462</v>
      </c>
      <c r="Q209" s="24">
        <v>0.89878542510121462</v>
      </c>
      <c r="R209" s="25">
        <v>0.89878542510121462</v>
      </c>
    </row>
    <row r="210" spans="1:18" x14ac:dyDescent="0.3">
      <c r="A210" s="5">
        <v>209</v>
      </c>
      <c r="B210" s="2" t="s">
        <v>5</v>
      </c>
      <c r="C210" s="3" t="s">
        <v>43</v>
      </c>
      <c r="D210" s="8">
        <v>5</v>
      </c>
      <c r="E210" s="9" t="s">
        <v>11</v>
      </c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2"/>
    </row>
    <row r="211" spans="1:18" x14ac:dyDescent="0.3">
      <c r="A211" s="5">
        <v>210</v>
      </c>
      <c r="B211" s="2" t="s">
        <v>5</v>
      </c>
      <c r="C211" s="3" t="s">
        <v>43</v>
      </c>
      <c r="D211" s="8">
        <v>6</v>
      </c>
      <c r="E211" s="9" t="s">
        <v>12</v>
      </c>
      <c r="F211" s="23">
        <v>220</v>
      </c>
      <c r="G211" s="23">
        <v>221</v>
      </c>
      <c r="H211" s="23">
        <v>221</v>
      </c>
      <c r="I211" s="23">
        <v>221</v>
      </c>
      <c r="J211" s="23">
        <v>222</v>
      </c>
      <c r="K211" s="23">
        <v>222</v>
      </c>
      <c r="L211" s="23">
        <v>222</v>
      </c>
      <c r="M211" s="23">
        <v>222</v>
      </c>
      <c r="N211" s="23">
        <v>222</v>
      </c>
      <c r="O211" s="23">
        <v>222</v>
      </c>
      <c r="P211" s="23">
        <v>222</v>
      </c>
      <c r="Q211" s="23">
        <v>222</v>
      </c>
      <c r="R211" s="26">
        <v>222</v>
      </c>
    </row>
    <row r="212" spans="1:18" x14ac:dyDescent="0.3">
      <c r="A212" s="5">
        <v>211</v>
      </c>
      <c r="B212" s="2" t="s">
        <v>5</v>
      </c>
      <c r="C212" s="3" t="s">
        <v>43</v>
      </c>
      <c r="D212" s="8">
        <v>7</v>
      </c>
      <c r="E212" s="9" t="s">
        <v>10</v>
      </c>
      <c r="F212" s="24">
        <v>0.90163934426229508</v>
      </c>
      <c r="G212" s="24">
        <v>0.90204081632653066</v>
      </c>
      <c r="H212" s="24">
        <v>0.89837398373983735</v>
      </c>
      <c r="I212" s="24">
        <v>0.89837398373983735</v>
      </c>
      <c r="J212" s="24">
        <v>0.89878542510121462</v>
      </c>
      <c r="K212" s="24">
        <v>0.89878542510121462</v>
      </c>
      <c r="L212" s="24">
        <v>0.89878542510121462</v>
      </c>
      <c r="M212" s="24">
        <v>0.89878542510121462</v>
      </c>
      <c r="N212" s="24">
        <v>0.89878542510121462</v>
      </c>
      <c r="O212" s="24">
        <v>0.89878542510121462</v>
      </c>
      <c r="P212" s="24">
        <v>0.89878542510121462</v>
      </c>
      <c r="Q212" s="24">
        <v>0.89878542510121462</v>
      </c>
      <c r="R212" s="25">
        <v>0.89878542510121462</v>
      </c>
    </row>
    <row r="213" spans="1:18" ht="17.25" x14ac:dyDescent="0.3">
      <c r="A213" s="5">
        <v>212</v>
      </c>
      <c r="B213" s="2" t="s">
        <v>5</v>
      </c>
      <c r="C213" s="3" t="s">
        <v>43</v>
      </c>
      <c r="D213" s="8">
        <v>8</v>
      </c>
      <c r="E213" s="10" t="s">
        <v>13</v>
      </c>
      <c r="F213" s="31"/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8">
        <v>0</v>
      </c>
    </row>
    <row r="214" spans="1:18" x14ac:dyDescent="0.3">
      <c r="A214" s="5">
        <v>213</v>
      </c>
      <c r="B214" s="2" t="s">
        <v>5</v>
      </c>
      <c r="C214" s="3" t="s">
        <v>43</v>
      </c>
      <c r="D214" s="8">
        <v>9</v>
      </c>
      <c r="E214" s="10" t="s">
        <v>14</v>
      </c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30"/>
    </row>
    <row r="215" spans="1:18" ht="17.25" x14ac:dyDescent="0.3">
      <c r="A215" s="5">
        <v>214</v>
      </c>
      <c r="B215" s="2" t="s">
        <v>5</v>
      </c>
      <c r="C215" s="3" t="s">
        <v>43</v>
      </c>
      <c r="D215" s="8">
        <v>10</v>
      </c>
      <c r="E215" s="10" t="s">
        <v>15</v>
      </c>
      <c r="F215" s="31"/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8">
        <v>0</v>
      </c>
    </row>
    <row r="216" spans="1:18" x14ac:dyDescent="0.3">
      <c r="A216" s="5">
        <v>215</v>
      </c>
      <c r="B216" s="2" t="s">
        <v>5</v>
      </c>
      <c r="C216" s="3" t="s">
        <v>43</v>
      </c>
      <c r="D216" s="8">
        <v>11</v>
      </c>
      <c r="E216" s="10" t="s">
        <v>16</v>
      </c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2"/>
    </row>
    <row r="217" spans="1:18" ht="17.25" x14ac:dyDescent="0.3">
      <c r="A217" s="5">
        <v>216</v>
      </c>
      <c r="B217" s="2" t="s">
        <v>5</v>
      </c>
      <c r="C217" s="3" t="s">
        <v>43</v>
      </c>
      <c r="D217" s="8">
        <v>12</v>
      </c>
      <c r="E217" s="10" t="s">
        <v>17</v>
      </c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2"/>
    </row>
    <row r="218" spans="1:18" x14ac:dyDescent="0.3">
      <c r="A218" s="5">
        <v>217</v>
      </c>
      <c r="B218" s="2" t="s">
        <v>5</v>
      </c>
      <c r="C218" s="3" t="s">
        <v>43</v>
      </c>
      <c r="D218" s="8">
        <v>13</v>
      </c>
      <c r="E218" s="10" t="s">
        <v>14</v>
      </c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2"/>
    </row>
    <row r="219" spans="1:18" ht="17.25" x14ac:dyDescent="0.3">
      <c r="A219" s="5">
        <v>218</v>
      </c>
      <c r="B219" s="2" t="s">
        <v>5</v>
      </c>
      <c r="C219" s="3" t="s">
        <v>43</v>
      </c>
      <c r="D219" s="8">
        <v>14</v>
      </c>
      <c r="E219" s="10" t="s">
        <v>18</v>
      </c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2"/>
    </row>
    <row r="220" spans="1:18" x14ac:dyDescent="0.3">
      <c r="A220" s="5">
        <v>219</v>
      </c>
      <c r="B220" s="2" t="s">
        <v>5</v>
      </c>
      <c r="C220" s="3" t="s">
        <v>43</v>
      </c>
      <c r="D220" s="8">
        <v>15</v>
      </c>
      <c r="E220" s="10" t="s">
        <v>19</v>
      </c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4"/>
    </row>
    <row r="221" spans="1:18" ht="17.25" x14ac:dyDescent="0.3">
      <c r="A221" s="5">
        <v>220</v>
      </c>
      <c r="B221" s="2" t="s">
        <v>5</v>
      </c>
      <c r="C221" s="3" t="s">
        <v>43</v>
      </c>
      <c r="D221" s="8">
        <v>16</v>
      </c>
      <c r="E221" s="10" t="s">
        <v>20</v>
      </c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2"/>
    </row>
    <row r="222" spans="1:18" x14ac:dyDescent="0.3">
      <c r="A222" s="5">
        <v>221</v>
      </c>
      <c r="B222" s="2" t="s">
        <v>5</v>
      </c>
      <c r="C222" s="3" t="s">
        <v>43</v>
      </c>
      <c r="D222" s="8">
        <v>17</v>
      </c>
      <c r="E222" s="10" t="s">
        <v>14</v>
      </c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2"/>
    </row>
    <row r="223" spans="1:18" ht="17.25" x14ac:dyDescent="0.3">
      <c r="A223" s="5">
        <v>222</v>
      </c>
      <c r="B223" s="2" t="s">
        <v>5</v>
      </c>
      <c r="C223" s="3" t="s">
        <v>43</v>
      </c>
      <c r="D223" s="8">
        <v>18</v>
      </c>
      <c r="E223" s="10" t="s">
        <v>21</v>
      </c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2"/>
    </row>
    <row r="224" spans="1:18" x14ac:dyDescent="0.3">
      <c r="A224" s="5">
        <v>223</v>
      </c>
      <c r="B224" s="2" t="s">
        <v>5</v>
      </c>
      <c r="C224" s="3" t="s">
        <v>43</v>
      </c>
      <c r="D224" s="8">
        <v>19</v>
      </c>
      <c r="E224" s="10" t="s">
        <v>19</v>
      </c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2"/>
    </row>
    <row r="225" spans="1:18" ht="17.25" x14ac:dyDescent="0.3">
      <c r="A225" s="5">
        <v>224</v>
      </c>
      <c r="B225" s="2" t="s">
        <v>5</v>
      </c>
      <c r="C225" s="3" t="s">
        <v>43</v>
      </c>
      <c r="D225" s="8">
        <v>20</v>
      </c>
      <c r="E225" s="10" t="s">
        <v>22</v>
      </c>
      <c r="F225" s="31"/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8">
        <v>0</v>
      </c>
    </row>
    <row r="226" spans="1:18" x14ac:dyDescent="0.3">
      <c r="A226" s="5">
        <v>225</v>
      </c>
      <c r="B226" s="2" t="s">
        <v>5</v>
      </c>
      <c r="C226" s="3" t="s">
        <v>43</v>
      </c>
      <c r="D226" s="8">
        <v>21</v>
      </c>
      <c r="E226" s="10" t="s">
        <v>23</v>
      </c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2"/>
    </row>
    <row r="227" spans="1:18" ht="17.25" x14ac:dyDescent="0.3">
      <c r="A227" s="5">
        <v>226</v>
      </c>
      <c r="B227" s="2" t="s">
        <v>5</v>
      </c>
      <c r="C227" s="3" t="s">
        <v>43</v>
      </c>
      <c r="D227" s="8">
        <v>22</v>
      </c>
      <c r="E227" s="10" t="s">
        <v>24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8">
        <v>0</v>
      </c>
    </row>
    <row r="228" spans="1:18" ht="17.25" x14ac:dyDescent="0.3">
      <c r="A228" s="5">
        <v>227</v>
      </c>
      <c r="B228" s="2" t="s">
        <v>5</v>
      </c>
      <c r="C228" s="3" t="s">
        <v>43</v>
      </c>
      <c r="D228" s="8">
        <v>23</v>
      </c>
      <c r="E228" s="10" t="s">
        <v>25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8">
        <v>0</v>
      </c>
    </row>
    <row r="229" spans="1:18" x14ac:dyDescent="0.3">
      <c r="A229" s="5">
        <v>228</v>
      </c>
      <c r="B229" s="2" t="s">
        <v>5</v>
      </c>
      <c r="C229" s="3" t="s">
        <v>43</v>
      </c>
      <c r="D229" s="8">
        <v>24</v>
      </c>
      <c r="E229" s="10" t="s">
        <v>26</v>
      </c>
      <c r="F229" s="27">
        <v>0</v>
      </c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2"/>
    </row>
    <row r="230" spans="1:18" x14ac:dyDescent="0.3">
      <c r="A230" s="5">
        <v>229</v>
      </c>
      <c r="B230" s="2" t="s">
        <v>5</v>
      </c>
      <c r="C230" s="3" t="s">
        <v>43</v>
      </c>
      <c r="D230" s="8">
        <v>25</v>
      </c>
      <c r="E230" s="10" t="s">
        <v>27</v>
      </c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2"/>
    </row>
    <row r="231" spans="1:18" x14ac:dyDescent="0.3">
      <c r="A231" s="5">
        <v>230</v>
      </c>
      <c r="B231" s="2" t="s">
        <v>5</v>
      </c>
      <c r="C231" s="3" t="s">
        <v>43</v>
      </c>
      <c r="D231" s="8">
        <v>26</v>
      </c>
      <c r="E231" s="10" t="s">
        <v>28</v>
      </c>
      <c r="F231" s="35" t="e">
        <v>#DIV/0!</v>
      </c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9"/>
    </row>
    <row r="232" spans="1:18" ht="17.25" x14ac:dyDescent="0.3">
      <c r="A232" s="5">
        <v>231</v>
      </c>
      <c r="B232" s="2" t="s">
        <v>5</v>
      </c>
      <c r="C232" s="3" t="s">
        <v>43</v>
      </c>
      <c r="D232" s="8">
        <v>27</v>
      </c>
      <c r="E232" s="10" t="s">
        <v>29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0</v>
      </c>
      <c r="R232" s="32">
        <v>0</v>
      </c>
    </row>
    <row r="233" spans="1:18" x14ac:dyDescent="0.3">
      <c r="A233" s="5">
        <v>232</v>
      </c>
      <c r="B233" s="2" t="s">
        <v>5</v>
      </c>
      <c r="C233" s="3" t="s">
        <v>43</v>
      </c>
      <c r="D233" s="8">
        <v>28</v>
      </c>
      <c r="E233" s="10" t="s">
        <v>30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8">
        <v>0</v>
      </c>
    </row>
    <row r="234" spans="1:18" ht="17.25" x14ac:dyDescent="0.3">
      <c r="A234" s="5">
        <v>233</v>
      </c>
      <c r="B234" s="2" t="s">
        <v>5</v>
      </c>
      <c r="C234" s="3" t="s">
        <v>43</v>
      </c>
      <c r="D234" s="8">
        <v>29</v>
      </c>
      <c r="E234" s="10" t="s">
        <v>31</v>
      </c>
      <c r="F234" s="27">
        <v>0</v>
      </c>
      <c r="G234" s="27">
        <v>0</v>
      </c>
      <c r="H234" s="27">
        <v>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27">
        <v>0</v>
      </c>
      <c r="P234" s="27">
        <v>0</v>
      </c>
      <c r="Q234" s="27">
        <v>0</v>
      </c>
      <c r="R234" s="28">
        <v>0</v>
      </c>
    </row>
    <row r="235" spans="1:18" ht="17.25" x14ac:dyDescent="0.3">
      <c r="A235" s="5">
        <v>234</v>
      </c>
      <c r="B235" s="2" t="s">
        <v>5</v>
      </c>
      <c r="C235" s="3" t="s">
        <v>43</v>
      </c>
      <c r="D235" s="8">
        <v>30</v>
      </c>
      <c r="E235" s="10" t="s">
        <v>32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8">
        <v>0</v>
      </c>
    </row>
    <row r="236" spans="1:18" ht="17.25" x14ac:dyDescent="0.3">
      <c r="A236" s="5">
        <v>235</v>
      </c>
      <c r="B236" s="2" t="s">
        <v>5</v>
      </c>
      <c r="C236" s="3" t="s">
        <v>43</v>
      </c>
      <c r="D236" s="8">
        <v>31</v>
      </c>
      <c r="E236" s="10" t="s">
        <v>33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8">
        <v>0</v>
      </c>
    </row>
    <row r="237" spans="1:18" x14ac:dyDescent="0.3">
      <c r="A237" s="5">
        <v>236</v>
      </c>
      <c r="B237" s="2" t="s">
        <v>5</v>
      </c>
      <c r="C237" s="3" t="s">
        <v>43</v>
      </c>
      <c r="D237" s="8">
        <v>32</v>
      </c>
      <c r="E237" s="10" t="s">
        <v>34</v>
      </c>
      <c r="F237" s="33" t="e">
        <v>#DIV/0!</v>
      </c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4"/>
    </row>
    <row r="238" spans="1:18" x14ac:dyDescent="0.3">
      <c r="A238" s="5">
        <v>237</v>
      </c>
      <c r="B238" s="2" t="s">
        <v>5</v>
      </c>
      <c r="C238" s="3" t="s">
        <v>43</v>
      </c>
      <c r="D238" s="8">
        <v>33</v>
      </c>
      <c r="E238" s="10" t="s">
        <v>35</v>
      </c>
      <c r="F238" s="27"/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8">
        <v>0</v>
      </c>
    </row>
    <row r="239" spans="1:18" ht="18" thickBot="1" x14ac:dyDescent="0.35">
      <c r="A239" s="11">
        <v>238</v>
      </c>
      <c r="B239" s="12" t="s">
        <v>5</v>
      </c>
      <c r="C239" s="13" t="s">
        <v>43</v>
      </c>
      <c r="D239" s="14">
        <v>34</v>
      </c>
      <c r="E239" s="15" t="s">
        <v>36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  <c r="O239" s="37">
        <v>0</v>
      </c>
      <c r="P239" s="37">
        <v>0</v>
      </c>
      <c r="Q239" s="37">
        <v>0</v>
      </c>
      <c r="R239" s="38">
        <v>0</v>
      </c>
    </row>
    <row r="240" spans="1:18" x14ac:dyDescent="0.3">
      <c r="A240" s="16">
        <v>239</v>
      </c>
      <c r="B240" s="2" t="s">
        <v>5</v>
      </c>
      <c r="C240" s="3" t="s">
        <v>44</v>
      </c>
      <c r="D240" s="2">
        <v>1</v>
      </c>
      <c r="E240" s="4" t="s">
        <v>7</v>
      </c>
      <c r="F240" s="20">
        <v>206</v>
      </c>
      <c r="G240" s="20">
        <v>206</v>
      </c>
      <c r="H240" s="20">
        <v>206</v>
      </c>
      <c r="I240" s="20">
        <v>206</v>
      </c>
      <c r="J240" s="20">
        <v>206</v>
      </c>
      <c r="K240" s="20">
        <v>206</v>
      </c>
      <c r="L240" s="20">
        <v>206</v>
      </c>
      <c r="M240" s="20">
        <v>206</v>
      </c>
      <c r="N240" s="20">
        <v>206</v>
      </c>
      <c r="O240" s="20">
        <v>206</v>
      </c>
      <c r="P240" s="20">
        <v>206</v>
      </c>
      <c r="Q240" s="20">
        <v>206</v>
      </c>
      <c r="R240" s="48">
        <v>206</v>
      </c>
    </row>
    <row r="241" spans="1:18" x14ac:dyDescent="0.3">
      <c r="A241" s="5">
        <v>240</v>
      </c>
      <c r="B241" s="2" t="s">
        <v>5</v>
      </c>
      <c r="C241" s="3" t="s">
        <v>44</v>
      </c>
      <c r="D241" s="6">
        <v>2</v>
      </c>
      <c r="E241" s="7" t="s">
        <v>8</v>
      </c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2"/>
    </row>
    <row r="242" spans="1:18" x14ac:dyDescent="0.3">
      <c r="A242" s="5">
        <v>241</v>
      </c>
      <c r="B242" s="2" t="s">
        <v>5</v>
      </c>
      <c r="C242" s="3" t="s">
        <v>44</v>
      </c>
      <c r="D242" s="8">
        <v>3</v>
      </c>
      <c r="E242" s="9" t="s">
        <v>9</v>
      </c>
      <c r="F242" s="23">
        <v>120</v>
      </c>
      <c r="G242" s="23">
        <v>120</v>
      </c>
      <c r="H242" s="23">
        <v>143</v>
      </c>
      <c r="I242" s="23">
        <v>146</v>
      </c>
      <c r="J242" s="23">
        <v>146</v>
      </c>
      <c r="K242" s="23">
        <v>146</v>
      </c>
      <c r="L242" s="23">
        <v>146</v>
      </c>
      <c r="M242" s="23">
        <v>239</v>
      </c>
      <c r="N242" s="23">
        <v>239</v>
      </c>
      <c r="O242" s="23">
        <v>239</v>
      </c>
      <c r="P242" s="23">
        <v>239</v>
      </c>
      <c r="Q242" s="23">
        <v>239</v>
      </c>
      <c r="R242" s="26">
        <v>239</v>
      </c>
    </row>
    <row r="243" spans="1:18" x14ac:dyDescent="0.3">
      <c r="A243" s="5">
        <v>242</v>
      </c>
      <c r="B243" s="2" t="s">
        <v>5</v>
      </c>
      <c r="C243" s="3" t="s">
        <v>44</v>
      </c>
      <c r="D243" s="8">
        <v>4</v>
      </c>
      <c r="E243" s="9" t="s">
        <v>10</v>
      </c>
      <c r="F243" s="24">
        <v>0.58252427184466016</v>
      </c>
      <c r="G243" s="24">
        <v>0.58252427184466016</v>
      </c>
      <c r="H243" s="24">
        <v>0.69417475728155342</v>
      </c>
      <c r="I243" s="24">
        <v>0.70873786407766992</v>
      </c>
      <c r="J243" s="24">
        <v>0.70873786407766992</v>
      </c>
      <c r="K243" s="24">
        <v>0.70873786407766992</v>
      </c>
      <c r="L243" s="24">
        <v>0.70873786407766992</v>
      </c>
      <c r="M243" s="24">
        <v>1.1601941747572815</v>
      </c>
      <c r="N243" s="24">
        <v>1.1601941747572815</v>
      </c>
      <c r="O243" s="24">
        <v>1.1601941747572815</v>
      </c>
      <c r="P243" s="24">
        <v>1.1601941747572815</v>
      </c>
      <c r="Q243" s="24">
        <v>1.1601941747572815</v>
      </c>
      <c r="R243" s="25">
        <v>1.1601941747572815</v>
      </c>
    </row>
    <row r="244" spans="1:18" x14ac:dyDescent="0.3">
      <c r="A244" s="5">
        <v>243</v>
      </c>
      <c r="B244" s="2" t="s">
        <v>5</v>
      </c>
      <c r="C244" s="3" t="s">
        <v>44</v>
      </c>
      <c r="D244" s="8">
        <v>5</v>
      </c>
      <c r="E244" s="9" t="s">
        <v>11</v>
      </c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2"/>
    </row>
    <row r="245" spans="1:18" x14ac:dyDescent="0.3">
      <c r="A245" s="5">
        <v>244</v>
      </c>
      <c r="B245" s="2" t="s">
        <v>5</v>
      </c>
      <c r="C245" s="3" t="s">
        <v>44</v>
      </c>
      <c r="D245" s="8">
        <v>6</v>
      </c>
      <c r="E245" s="9" t="s">
        <v>12</v>
      </c>
      <c r="F245" s="23">
        <v>35</v>
      </c>
      <c r="G245" s="23">
        <v>35</v>
      </c>
      <c r="H245" s="23">
        <v>35</v>
      </c>
      <c r="I245" s="23">
        <v>35</v>
      </c>
      <c r="J245" s="23">
        <v>35</v>
      </c>
      <c r="K245" s="23">
        <v>35</v>
      </c>
      <c r="L245" s="23">
        <v>35</v>
      </c>
      <c r="M245" s="23">
        <v>140</v>
      </c>
      <c r="N245" s="23">
        <v>140</v>
      </c>
      <c r="O245" s="23">
        <v>140</v>
      </c>
      <c r="P245" s="23">
        <v>140</v>
      </c>
      <c r="Q245" s="23">
        <v>140</v>
      </c>
      <c r="R245" s="26">
        <v>140</v>
      </c>
    </row>
    <row r="246" spans="1:18" x14ac:dyDescent="0.3">
      <c r="A246" s="5">
        <v>245</v>
      </c>
      <c r="B246" s="2" t="s">
        <v>5</v>
      </c>
      <c r="C246" s="3" t="s">
        <v>44</v>
      </c>
      <c r="D246" s="8">
        <v>7</v>
      </c>
      <c r="E246" s="9" t="s">
        <v>10</v>
      </c>
      <c r="F246" s="24">
        <v>0.16990291262135923</v>
      </c>
      <c r="G246" s="24">
        <v>0.16990291262135923</v>
      </c>
      <c r="H246" s="24">
        <v>0.16990291262135923</v>
      </c>
      <c r="I246" s="24">
        <v>0.16990291262135923</v>
      </c>
      <c r="J246" s="24">
        <v>0.16990291262135923</v>
      </c>
      <c r="K246" s="24">
        <v>0.16990291262135923</v>
      </c>
      <c r="L246" s="24">
        <v>0.16990291262135923</v>
      </c>
      <c r="M246" s="24">
        <v>0.67961165048543692</v>
      </c>
      <c r="N246" s="24">
        <v>0.67961165048543692</v>
      </c>
      <c r="O246" s="24">
        <v>0.67961165048543692</v>
      </c>
      <c r="P246" s="24">
        <v>0.67961165048543692</v>
      </c>
      <c r="Q246" s="24">
        <v>0.67961165048543692</v>
      </c>
      <c r="R246" s="25">
        <v>0.67961165048543692</v>
      </c>
    </row>
    <row r="247" spans="1:18" ht="17.25" x14ac:dyDescent="0.3">
      <c r="A247" s="5">
        <v>246</v>
      </c>
      <c r="B247" s="2" t="s">
        <v>5</v>
      </c>
      <c r="C247" s="3" t="s">
        <v>44</v>
      </c>
      <c r="D247" s="8">
        <v>8</v>
      </c>
      <c r="E247" s="10" t="s">
        <v>13</v>
      </c>
      <c r="F247" s="31">
        <v>3650</v>
      </c>
      <c r="G247" s="27">
        <v>3635.4</v>
      </c>
      <c r="H247" s="27">
        <v>4332.1850000000004</v>
      </c>
      <c r="I247" s="27">
        <v>4423.07</v>
      </c>
      <c r="J247" s="27">
        <v>4423.07</v>
      </c>
      <c r="K247" s="27">
        <v>4423.07</v>
      </c>
      <c r="L247" s="27">
        <v>4423.07</v>
      </c>
      <c r="M247" s="27">
        <v>7240.5050000000001</v>
      </c>
      <c r="N247" s="27">
        <v>7240.5050000000001</v>
      </c>
      <c r="O247" s="27">
        <v>7240.5050000000001</v>
      </c>
      <c r="P247" s="27">
        <v>7240.5050000000001</v>
      </c>
      <c r="Q247" s="27">
        <v>7240.5050000000001</v>
      </c>
      <c r="R247" s="28">
        <v>7240.5050000000001</v>
      </c>
    </row>
    <row r="248" spans="1:18" x14ac:dyDescent="0.3">
      <c r="A248" s="5">
        <v>247</v>
      </c>
      <c r="B248" s="2" t="s">
        <v>5</v>
      </c>
      <c r="C248" s="3" t="s">
        <v>44</v>
      </c>
      <c r="D248" s="8">
        <v>9</v>
      </c>
      <c r="E248" s="10" t="s">
        <v>14</v>
      </c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30"/>
    </row>
    <row r="249" spans="1:18" ht="17.25" x14ac:dyDescent="0.3">
      <c r="A249" s="5">
        <v>248</v>
      </c>
      <c r="B249" s="2" t="s">
        <v>5</v>
      </c>
      <c r="C249" s="3" t="s">
        <v>44</v>
      </c>
      <c r="D249" s="8">
        <v>10</v>
      </c>
      <c r="E249" s="10" t="s">
        <v>15</v>
      </c>
      <c r="F249" s="31">
        <v>365</v>
      </c>
      <c r="G249" s="27">
        <v>1060.325</v>
      </c>
      <c r="H249" s="27">
        <v>1060.325</v>
      </c>
      <c r="I249" s="27">
        <v>1060.325</v>
      </c>
      <c r="J249" s="27">
        <v>1060.325</v>
      </c>
      <c r="K249" s="27">
        <v>1060.325</v>
      </c>
      <c r="L249" s="27">
        <v>1060.325</v>
      </c>
      <c r="M249" s="27">
        <v>4241.3</v>
      </c>
      <c r="N249" s="27">
        <v>4241.3</v>
      </c>
      <c r="O249" s="27">
        <v>4241.3</v>
      </c>
      <c r="P249" s="27">
        <v>4241.3</v>
      </c>
      <c r="Q249" s="27">
        <v>4241.3</v>
      </c>
      <c r="R249" s="28">
        <v>4241.3</v>
      </c>
    </row>
    <row r="250" spans="1:18" x14ac:dyDescent="0.3">
      <c r="A250" s="5">
        <v>249</v>
      </c>
      <c r="B250" s="2" t="s">
        <v>5</v>
      </c>
      <c r="C250" s="3" t="s">
        <v>44</v>
      </c>
      <c r="D250" s="8">
        <v>11</v>
      </c>
      <c r="E250" s="10" t="s">
        <v>16</v>
      </c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2"/>
    </row>
    <row r="251" spans="1:18" ht="17.25" x14ac:dyDescent="0.3">
      <c r="A251" s="5">
        <v>250</v>
      </c>
      <c r="B251" s="2" t="s">
        <v>5</v>
      </c>
      <c r="C251" s="3" t="s">
        <v>44</v>
      </c>
      <c r="D251" s="8">
        <v>12</v>
      </c>
      <c r="E251" s="10" t="s">
        <v>17</v>
      </c>
      <c r="F251" s="31">
        <v>0</v>
      </c>
      <c r="G251" s="31">
        <v>0</v>
      </c>
      <c r="H251" s="31">
        <v>0</v>
      </c>
      <c r="I251" s="31">
        <v>0</v>
      </c>
      <c r="J251" s="31">
        <v>0</v>
      </c>
      <c r="K251" s="31">
        <v>0</v>
      </c>
      <c r="L251" s="31">
        <v>0</v>
      </c>
      <c r="M251" s="31">
        <v>0</v>
      </c>
      <c r="N251" s="31">
        <v>0</v>
      </c>
      <c r="O251" s="31">
        <v>0</v>
      </c>
      <c r="P251" s="31">
        <v>0</v>
      </c>
      <c r="Q251" s="31">
        <v>0</v>
      </c>
      <c r="R251" s="32">
        <v>0</v>
      </c>
    </row>
    <row r="252" spans="1:18" x14ac:dyDescent="0.3">
      <c r="A252" s="5">
        <v>251</v>
      </c>
      <c r="B252" s="2" t="s">
        <v>5</v>
      </c>
      <c r="C252" s="3" t="s">
        <v>44</v>
      </c>
      <c r="D252" s="8">
        <v>13</v>
      </c>
      <c r="E252" s="10" t="s">
        <v>14</v>
      </c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2"/>
    </row>
    <row r="253" spans="1:18" ht="17.25" x14ac:dyDescent="0.3">
      <c r="A253" s="5">
        <v>252</v>
      </c>
      <c r="B253" s="2" t="s">
        <v>5</v>
      </c>
      <c r="C253" s="3" t="s">
        <v>44</v>
      </c>
      <c r="D253" s="8">
        <v>14</v>
      </c>
      <c r="E253" s="10" t="s">
        <v>18</v>
      </c>
      <c r="F253" s="31">
        <v>0</v>
      </c>
      <c r="G253" s="31">
        <v>0</v>
      </c>
      <c r="H253" s="31">
        <v>0</v>
      </c>
      <c r="I253" s="31">
        <v>0</v>
      </c>
      <c r="J253" s="31">
        <v>0</v>
      </c>
      <c r="K253" s="31">
        <v>0</v>
      </c>
      <c r="L253" s="31">
        <v>0</v>
      </c>
      <c r="M253" s="31">
        <v>0</v>
      </c>
      <c r="N253" s="31">
        <v>0</v>
      </c>
      <c r="O253" s="31">
        <v>0</v>
      </c>
      <c r="P253" s="31">
        <v>0</v>
      </c>
      <c r="Q253" s="31">
        <v>0</v>
      </c>
      <c r="R253" s="32">
        <v>0</v>
      </c>
    </row>
    <row r="254" spans="1:18" x14ac:dyDescent="0.3">
      <c r="A254" s="5">
        <v>253</v>
      </c>
      <c r="B254" s="2" t="s">
        <v>5</v>
      </c>
      <c r="C254" s="3" t="s">
        <v>44</v>
      </c>
      <c r="D254" s="8">
        <v>15</v>
      </c>
      <c r="E254" s="10" t="s">
        <v>19</v>
      </c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4"/>
    </row>
    <row r="255" spans="1:18" ht="17.25" x14ac:dyDescent="0.3">
      <c r="A255" s="5">
        <v>254</v>
      </c>
      <c r="B255" s="2" t="s">
        <v>5</v>
      </c>
      <c r="C255" s="3" t="s">
        <v>44</v>
      </c>
      <c r="D255" s="8">
        <v>16</v>
      </c>
      <c r="E255" s="10" t="s">
        <v>20</v>
      </c>
      <c r="F255" s="31">
        <v>0</v>
      </c>
      <c r="G255" s="31">
        <v>0</v>
      </c>
      <c r="H255" s="31">
        <v>0</v>
      </c>
      <c r="I255" s="31">
        <v>0</v>
      </c>
      <c r="J255" s="31">
        <v>0</v>
      </c>
      <c r="K255" s="31">
        <v>0</v>
      </c>
      <c r="L255" s="31">
        <v>0</v>
      </c>
      <c r="M255" s="31">
        <v>0</v>
      </c>
      <c r="N255" s="31">
        <v>0</v>
      </c>
      <c r="O255" s="31">
        <v>0</v>
      </c>
      <c r="P255" s="31">
        <v>0</v>
      </c>
      <c r="Q255" s="31">
        <v>0</v>
      </c>
      <c r="R255" s="32">
        <v>0</v>
      </c>
    </row>
    <row r="256" spans="1:18" x14ac:dyDescent="0.3">
      <c r="A256" s="5">
        <v>255</v>
      </c>
      <c r="B256" s="2" t="s">
        <v>5</v>
      </c>
      <c r="C256" s="3" t="s">
        <v>44</v>
      </c>
      <c r="D256" s="8">
        <v>17</v>
      </c>
      <c r="E256" s="10" t="s">
        <v>14</v>
      </c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2"/>
    </row>
    <row r="257" spans="1:18" ht="17.25" x14ac:dyDescent="0.3">
      <c r="A257" s="5">
        <v>256</v>
      </c>
      <c r="B257" s="2" t="s">
        <v>5</v>
      </c>
      <c r="C257" s="3" t="s">
        <v>44</v>
      </c>
      <c r="D257" s="8">
        <v>18</v>
      </c>
      <c r="E257" s="10" t="s">
        <v>21</v>
      </c>
      <c r="F257" s="31">
        <v>0</v>
      </c>
      <c r="G257" s="31">
        <v>0</v>
      </c>
      <c r="H257" s="31">
        <v>0</v>
      </c>
      <c r="I257" s="31">
        <v>0</v>
      </c>
      <c r="J257" s="31">
        <v>0</v>
      </c>
      <c r="K257" s="31">
        <v>0</v>
      </c>
      <c r="L257" s="31">
        <v>0</v>
      </c>
      <c r="M257" s="31">
        <v>0</v>
      </c>
      <c r="N257" s="31">
        <v>0</v>
      </c>
      <c r="O257" s="31">
        <v>0</v>
      </c>
      <c r="P257" s="31">
        <v>0</v>
      </c>
      <c r="Q257" s="31">
        <v>0</v>
      </c>
      <c r="R257" s="32">
        <v>0</v>
      </c>
    </row>
    <row r="258" spans="1:18" x14ac:dyDescent="0.3">
      <c r="A258" s="5">
        <v>257</v>
      </c>
      <c r="B258" s="2" t="s">
        <v>5</v>
      </c>
      <c r="C258" s="3" t="s">
        <v>44</v>
      </c>
      <c r="D258" s="8">
        <v>19</v>
      </c>
      <c r="E258" s="10" t="s">
        <v>19</v>
      </c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2"/>
    </row>
    <row r="259" spans="1:18" ht="17.25" x14ac:dyDescent="0.3">
      <c r="A259" s="5">
        <v>258</v>
      </c>
      <c r="B259" s="2" t="s">
        <v>5</v>
      </c>
      <c r="C259" s="3" t="s">
        <v>44</v>
      </c>
      <c r="D259" s="8">
        <v>20</v>
      </c>
      <c r="E259" s="10" t="s">
        <v>22</v>
      </c>
      <c r="F259" s="31">
        <v>13909</v>
      </c>
      <c r="G259" s="27">
        <v>11360.625000000002</v>
      </c>
      <c r="H259" s="27">
        <v>13538.078125000004</v>
      </c>
      <c r="I259" s="27">
        <v>13822.093750000002</v>
      </c>
      <c r="J259" s="27">
        <v>13822.093750000002</v>
      </c>
      <c r="K259" s="27">
        <v>4914.5222222222219</v>
      </c>
      <c r="L259" s="27">
        <v>4914.5222222222219</v>
      </c>
      <c r="M259" s="27">
        <v>8045.0055555555555</v>
      </c>
      <c r="N259" s="27">
        <v>8045.0055555555555</v>
      </c>
      <c r="O259" s="27">
        <v>8045.0055555555555</v>
      </c>
      <c r="P259" s="27">
        <v>8045.0055555555555</v>
      </c>
      <c r="Q259" s="27">
        <v>8045.0055555555555</v>
      </c>
      <c r="R259" s="28">
        <v>8045.0055555555555</v>
      </c>
    </row>
    <row r="260" spans="1:18" x14ac:dyDescent="0.3">
      <c r="A260" s="5">
        <v>259</v>
      </c>
      <c r="B260" s="2" t="s">
        <v>5</v>
      </c>
      <c r="C260" s="3" t="s">
        <v>44</v>
      </c>
      <c r="D260" s="8">
        <v>21</v>
      </c>
      <c r="E260" s="10" t="s">
        <v>23</v>
      </c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2"/>
    </row>
    <row r="261" spans="1:18" ht="17.25" x14ac:dyDescent="0.3">
      <c r="A261" s="5">
        <v>260</v>
      </c>
      <c r="B261" s="2" t="s">
        <v>5</v>
      </c>
      <c r="C261" s="3" t="s">
        <v>44</v>
      </c>
      <c r="D261" s="8">
        <v>22</v>
      </c>
      <c r="E261" s="10" t="s">
        <v>24</v>
      </c>
      <c r="F261" s="27">
        <v>3650</v>
      </c>
      <c r="G261" s="27">
        <v>3635.4</v>
      </c>
      <c r="H261" s="27">
        <v>4332.1850000000004</v>
      </c>
      <c r="I261" s="27">
        <v>4423.07</v>
      </c>
      <c r="J261" s="27">
        <v>4423.07</v>
      </c>
      <c r="K261" s="27">
        <v>4423.07</v>
      </c>
      <c r="L261" s="27">
        <v>4423.07</v>
      </c>
      <c r="M261" s="27">
        <v>7240.5050000000001</v>
      </c>
      <c r="N261" s="27">
        <v>7240.5050000000001</v>
      </c>
      <c r="O261" s="27">
        <v>7240.5050000000001</v>
      </c>
      <c r="P261" s="27">
        <v>7240.5050000000001</v>
      </c>
      <c r="Q261" s="27">
        <v>7240.5050000000001</v>
      </c>
      <c r="R261" s="28">
        <v>7240.5050000000001</v>
      </c>
    </row>
    <row r="262" spans="1:18" ht="17.25" x14ac:dyDescent="0.3">
      <c r="A262" s="5">
        <v>261</v>
      </c>
      <c r="B262" s="2" t="s">
        <v>5</v>
      </c>
      <c r="C262" s="3" t="s">
        <v>44</v>
      </c>
      <c r="D262" s="8">
        <v>23</v>
      </c>
      <c r="E262" s="10" t="s">
        <v>25</v>
      </c>
      <c r="F262" s="27">
        <v>10</v>
      </c>
      <c r="G262" s="27">
        <v>9.9600000000000009</v>
      </c>
      <c r="H262" s="27">
        <v>11.869000000000002</v>
      </c>
      <c r="I262" s="27">
        <v>12.117999999999999</v>
      </c>
      <c r="J262" s="27">
        <v>12.117999999999999</v>
      </c>
      <c r="K262" s="27">
        <v>12.117999999999999</v>
      </c>
      <c r="L262" s="27">
        <v>12.117999999999999</v>
      </c>
      <c r="M262" s="27">
        <v>19.837</v>
      </c>
      <c r="N262" s="27">
        <v>19.837</v>
      </c>
      <c r="O262" s="27">
        <v>19.837</v>
      </c>
      <c r="P262" s="27">
        <v>19.837</v>
      </c>
      <c r="Q262" s="27">
        <v>19.837</v>
      </c>
      <c r="R262" s="28">
        <v>19.837</v>
      </c>
    </row>
    <row r="263" spans="1:18" x14ac:dyDescent="0.3">
      <c r="A263" s="5">
        <v>262</v>
      </c>
      <c r="B263" s="2" t="s">
        <v>5</v>
      </c>
      <c r="C263" s="3" t="s">
        <v>44</v>
      </c>
      <c r="D263" s="8">
        <v>24</v>
      </c>
      <c r="E263" s="10" t="s">
        <v>26</v>
      </c>
      <c r="F263" s="27">
        <v>83.333333333333343</v>
      </c>
      <c r="G263" s="31">
        <v>83</v>
      </c>
      <c r="H263" s="31">
        <v>83</v>
      </c>
      <c r="I263" s="31">
        <v>83</v>
      </c>
      <c r="J263" s="31">
        <v>83</v>
      </c>
      <c r="K263" s="31">
        <v>83</v>
      </c>
      <c r="L263" s="31">
        <v>83</v>
      </c>
      <c r="M263" s="31">
        <v>83</v>
      </c>
      <c r="N263" s="31">
        <v>83</v>
      </c>
      <c r="O263" s="31">
        <v>83</v>
      </c>
      <c r="P263" s="31">
        <v>83</v>
      </c>
      <c r="Q263" s="31">
        <v>83</v>
      </c>
      <c r="R263" s="32">
        <v>83</v>
      </c>
    </row>
    <row r="264" spans="1:18" x14ac:dyDescent="0.3">
      <c r="A264" s="5">
        <v>263</v>
      </c>
      <c r="B264" s="2" t="s">
        <v>5</v>
      </c>
      <c r="C264" s="3" t="s">
        <v>44</v>
      </c>
      <c r="D264" s="8">
        <v>25</v>
      </c>
      <c r="E264" s="10" t="s">
        <v>27</v>
      </c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2"/>
    </row>
    <row r="265" spans="1:18" x14ac:dyDescent="0.3">
      <c r="A265" s="5">
        <v>264</v>
      </c>
      <c r="B265" s="2" t="s">
        <v>5</v>
      </c>
      <c r="C265" s="3" t="s">
        <v>44</v>
      </c>
      <c r="D265" s="8">
        <v>26</v>
      </c>
      <c r="E265" s="10" t="s">
        <v>28</v>
      </c>
      <c r="F265" s="35">
        <v>0.73757998418290316</v>
      </c>
      <c r="G265" s="36">
        <v>0.68</v>
      </c>
      <c r="H265" s="36">
        <v>0.68</v>
      </c>
      <c r="I265" s="36">
        <v>0.68</v>
      </c>
      <c r="J265" s="36">
        <v>0.68</v>
      </c>
      <c r="K265" s="36">
        <v>0.1</v>
      </c>
      <c r="L265" s="36">
        <v>0.1</v>
      </c>
      <c r="M265" s="36">
        <v>0.1</v>
      </c>
      <c r="N265" s="36">
        <v>0.1</v>
      </c>
      <c r="O265" s="36">
        <v>0.1</v>
      </c>
      <c r="P265" s="36">
        <v>0.1</v>
      </c>
      <c r="Q265" s="36">
        <v>0.1</v>
      </c>
      <c r="R265" s="39">
        <v>0.1</v>
      </c>
    </row>
    <row r="266" spans="1:18" ht="17.25" x14ac:dyDescent="0.3">
      <c r="A266" s="5">
        <v>265</v>
      </c>
      <c r="B266" s="2" t="s">
        <v>5</v>
      </c>
      <c r="C266" s="3" t="s">
        <v>44</v>
      </c>
      <c r="D266" s="8">
        <v>27</v>
      </c>
      <c r="E266" s="10" t="s">
        <v>29</v>
      </c>
      <c r="F266" s="31">
        <v>10259</v>
      </c>
      <c r="G266" s="31">
        <v>7725.2250000000022</v>
      </c>
      <c r="H266" s="31">
        <v>9205.8931250000023</v>
      </c>
      <c r="I266" s="31">
        <v>9399.0237500000021</v>
      </c>
      <c r="J266" s="31">
        <v>9399.0237500000021</v>
      </c>
      <c r="K266" s="31">
        <v>491.45222222222219</v>
      </c>
      <c r="L266" s="31">
        <v>491.45222222222219</v>
      </c>
      <c r="M266" s="31">
        <v>804.50055555555537</v>
      </c>
      <c r="N266" s="31">
        <v>804.50055555555537</v>
      </c>
      <c r="O266" s="31">
        <v>804.50055555555537</v>
      </c>
      <c r="P266" s="31">
        <v>804.50055555555537</v>
      </c>
      <c r="Q266" s="31">
        <v>804.50055555555537</v>
      </c>
      <c r="R266" s="32">
        <v>804.50055555555537</v>
      </c>
    </row>
    <row r="267" spans="1:18" x14ac:dyDescent="0.3">
      <c r="A267" s="5">
        <v>266</v>
      </c>
      <c r="B267" s="2" t="s">
        <v>5</v>
      </c>
      <c r="C267" s="3" t="s">
        <v>44</v>
      </c>
      <c r="D267" s="8">
        <v>28</v>
      </c>
      <c r="E267" s="10" t="s">
        <v>30</v>
      </c>
      <c r="F267" s="27">
        <v>365</v>
      </c>
      <c r="G267" s="27">
        <v>1060.325</v>
      </c>
      <c r="H267" s="27">
        <v>1060.325</v>
      </c>
      <c r="I267" s="27">
        <v>1060.325</v>
      </c>
      <c r="J267" s="27">
        <v>1060.325</v>
      </c>
      <c r="K267" s="27">
        <v>1060.325</v>
      </c>
      <c r="L267" s="27">
        <v>1060.325</v>
      </c>
      <c r="M267" s="27">
        <v>4241.3</v>
      </c>
      <c r="N267" s="27">
        <v>4241.3</v>
      </c>
      <c r="O267" s="27">
        <v>4241.3</v>
      </c>
      <c r="P267" s="27">
        <v>4241.3</v>
      </c>
      <c r="Q267" s="27">
        <v>4241.3</v>
      </c>
      <c r="R267" s="28">
        <v>4241.3</v>
      </c>
    </row>
    <row r="268" spans="1:18" ht="17.25" x14ac:dyDescent="0.3">
      <c r="A268" s="5">
        <v>267</v>
      </c>
      <c r="B268" s="2" t="s">
        <v>5</v>
      </c>
      <c r="C268" s="3" t="s">
        <v>44</v>
      </c>
      <c r="D268" s="8">
        <v>29</v>
      </c>
      <c r="E268" s="10" t="s">
        <v>31</v>
      </c>
      <c r="F268" s="27">
        <v>365</v>
      </c>
      <c r="G268" s="27">
        <v>1060.325</v>
      </c>
      <c r="H268" s="27">
        <v>1060.325</v>
      </c>
      <c r="I268" s="27">
        <v>1060.325</v>
      </c>
      <c r="J268" s="27">
        <v>1060.325</v>
      </c>
      <c r="K268" s="27">
        <v>1060.325</v>
      </c>
      <c r="L268" s="27">
        <v>1060.325</v>
      </c>
      <c r="M268" s="27">
        <v>4241.3</v>
      </c>
      <c r="N268" s="27">
        <v>4241.3</v>
      </c>
      <c r="O268" s="27">
        <v>4241.3</v>
      </c>
      <c r="P268" s="27">
        <v>4241.3</v>
      </c>
      <c r="Q268" s="27">
        <v>4241.3</v>
      </c>
      <c r="R268" s="28">
        <v>4241.3</v>
      </c>
    </row>
    <row r="269" spans="1:18" ht="17.25" x14ac:dyDescent="0.3">
      <c r="A269" s="5">
        <v>268</v>
      </c>
      <c r="B269" s="2" t="s">
        <v>5</v>
      </c>
      <c r="C269" s="3" t="s">
        <v>44</v>
      </c>
      <c r="D269" s="8">
        <v>30</v>
      </c>
      <c r="E269" s="10" t="s">
        <v>32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8">
        <v>0</v>
      </c>
    </row>
    <row r="270" spans="1:18" ht="17.25" x14ac:dyDescent="0.3">
      <c r="A270" s="5">
        <v>269</v>
      </c>
      <c r="B270" s="2" t="s">
        <v>5</v>
      </c>
      <c r="C270" s="3" t="s">
        <v>44</v>
      </c>
      <c r="D270" s="8">
        <v>31</v>
      </c>
      <c r="E270" s="10" t="s">
        <v>33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8">
        <v>0</v>
      </c>
    </row>
    <row r="271" spans="1:18" x14ac:dyDescent="0.3">
      <c r="A271" s="5">
        <v>270</v>
      </c>
      <c r="B271" s="2" t="s">
        <v>5</v>
      </c>
      <c r="C271" s="3" t="s">
        <v>44</v>
      </c>
      <c r="D271" s="8">
        <v>32</v>
      </c>
      <c r="E271" s="10" t="s">
        <v>34</v>
      </c>
      <c r="F271" s="33">
        <v>0.3007662835249042</v>
      </c>
      <c r="G271" s="33">
        <v>0.3</v>
      </c>
      <c r="H271" s="33">
        <v>0.3</v>
      </c>
      <c r="I271" s="33">
        <v>0.3</v>
      </c>
      <c r="J271" s="33">
        <v>0.3</v>
      </c>
      <c r="K271" s="33">
        <v>0.3</v>
      </c>
      <c r="L271" s="33">
        <v>0.3</v>
      </c>
      <c r="M271" s="33">
        <v>0.3</v>
      </c>
      <c r="N271" s="33">
        <v>0.3</v>
      </c>
      <c r="O271" s="33">
        <v>0.3</v>
      </c>
      <c r="P271" s="33">
        <v>0.3</v>
      </c>
      <c r="Q271" s="33">
        <v>0.3</v>
      </c>
      <c r="R271" s="34">
        <v>0.3</v>
      </c>
    </row>
    <row r="272" spans="1:18" x14ac:dyDescent="0.3">
      <c r="A272" s="5">
        <v>271</v>
      </c>
      <c r="B272" s="2" t="s">
        <v>5</v>
      </c>
      <c r="C272" s="3" t="s">
        <v>44</v>
      </c>
      <c r="D272" s="8">
        <v>33</v>
      </c>
      <c r="E272" s="10" t="s">
        <v>35</v>
      </c>
      <c r="F272" s="27">
        <v>522</v>
      </c>
      <c r="G272" s="27">
        <v>1514.7500000000002</v>
      </c>
      <c r="H272" s="27">
        <v>1514.7500000000002</v>
      </c>
      <c r="I272" s="27">
        <v>1514.7500000000002</v>
      </c>
      <c r="J272" s="27">
        <v>1514.7500000000002</v>
      </c>
      <c r="K272" s="27">
        <v>1514.7500000000002</v>
      </c>
      <c r="L272" s="27">
        <v>1514.7500000000002</v>
      </c>
      <c r="M272" s="27">
        <v>6059.0000000000009</v>
      </c>
      <c r="N272" s="27">
        <v>6059.0000000000009</v>
      </c>
      <c r="O272" s="27">
        <v>6059.0000000000009</v>
      </c>
      <c r="P272" s="27">
        <v>6059.0000000000009</v>
      </c>
      <c r="Q272" s="27">
        <v>6059.0000000000009</v>
      </c>
      <c r="R272" s="28">
        <v>6059.0000000000009</v>
      </c>
    </row>
    <row r="273" spans="1:18" ht="18" thickBot="1" x14ac:dyDescent="0.35">
      <c r="A273" s="11">
        <v>272</v>
      </c>
      <c r="B273" s="12" t="s">
        <v>5</v>
      </c>
      <c r="C273" s="13" t="s">
        <v>44</v>
      </c>
      <c r="D273" s="14">
        <v>34</v>
      </c>
      <c r="E273" s="15" t="s">
        <v>36</v>
      </c>
      <c r="F273" s="37">
        <v>1.4301369863013698</v>
      </c>
      <c r="G273" s="37">
        <v>4.1500000000000004</v>
      </c>
      <c r="H273" s="37">
        <v>4.1500000000000004</v>
      </c>
      <c r="I273" s="37">
        <v>4.1500000000000004</v>
      </c>
      <c r="J273" s="37">
        <v>4.1500000000000004</v>
      </c>
      <c r="K273" s="37">
        <v>4.1500000000000004</v>
      </c>
      <c r="L273" s="37">
        <v>4.1500000000000004</v>
      </c>
      <c r="M273" s="37">
        <v>16.600000000000001</v>
      </c>
      <c r="N273" s="37">
        <v>16.600000000000001</v>
      </c>
      <c r="O273" s="37">
        <v>16.600000000000001</v>
      </c>
      <c r="P273" s="37">
        <v>16.600000000000001</v>
      </c>
      <c r="Q273" s="37">
        <v>16.600000000000001</v>
      </c>
      <c r="R273" s="38">
        <v>16.600000000000001</v>
      </c>
    </row>
    <row r="274" spans="1:18" x14ac:dyDescent="0.3">
      <c r="A274" s="16">
        <v>273</v>
      </c>
      <c r="B274" s="2" t="s">
        <v>5</v>
      </c>
      <c r="C274" s="3" t="s">
        <v>45</v>
      </c>
      <c r="D274" s="2">
        <v>1</v>
      </c>
      <c r="E274" s="4" t="s">
        <v>7</v>
      </c>
      <c r="F274" s="20">
        <v>199</v>
      </c>
      <c r="G274" s="20">
        <v>199</v>
      </c>
      <c r="H274" s="20">
        <v>199</v>
      </c>
      <c r="I274" s="20">
        <v>199</v>
      </c>
      <c r="J274" s="20">
        <v>199</v>
      </c>
      <c r="K274" s="20">
        <v>199</v>
      </c>
      <c r="L274" s="20">
        <v>199</v>
      </c>
      <c r="M274" s="20">
        <v>199</v>
      </c>
      <c r="N274" s="20">
        <v>199</v>
      </c>
      <c r="O274" s="20">
        <v>199</v>
      </c>
      <c r="P274" s="20">
        <v>199</v>
      </c>
      <c r="Q274" s="20">
        <v>199</v>
      </c>
      <c r="R274" s="48">
        <v>199</v>
      </c>
    </row>
    <row r="275" spans="1:18" x14ac:dyDescent="0.3">
      <c r="A275" s="5">
        <v>274</v>
      </c>
      <c r="B275" s="2" t="s">
        <v>5</v>
      </c>
      <c r="C275" s="3" t="s">
        <v>45</v>
      </c>
      <c r="D275" s="6">
        <v>2</v>
      </c>
      <c r="E275" s="7" t="s">
        <v>8</v>
      </c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2"/>
    </row>
    <row r="276" spans="1:18" x14ac:dyDescent="0.3">
      <c r="A276" s="5">
        <v>275</v>
      </c>
      <c r="B276" s="2" t="s">
        <v>5</v>
      </c>
      <c r="C276" s="3" t="s">
        <v>45</v>
      </c>
      <c r="D276" s="8">
        <v>3</v>
      </c>
      <c r="E276" s="9" t="s">
        <v>9</v>
      </c>
      <c r="F276" s="23"/>
      <c r="G276" s="23"/>
      <c r="H276" s="23">
        <v>0</v>
      </c>
      <c r="I276" s="23"/>
      <c r="J276" s="23"/>
      <c r="K276" s="23"/>
      <c r="L276" s="23"/>
      <c r="M276" s="23"/>
      <c r="N276" s="23"/>
      <c r="O276" s="23"/>
      <c r="P276" s="23"/>
      <c r="Q276" s="23"/>
      <c r="R276" s="26"/>
    </row>
    <row r="277" spans="1:18" x14ac:dyDescent="0.3">
      <c r="A277" s="5">
        <v>276</v>
      </c>
      <c r="B277" s="2" t="s">
        <v>5</v>
      </c>
      <c r="C277" s="3" t="s">
        <v>45</v>
      </c>
      <c r="D277" s="8">
        <v>4</v>
      </c>
      <c r="E277" s="9" t="s">
        <v>10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5">
        <v>0</v>
      </c>
    </row>
    <row r="278" spans="1:18" x14ac:dyDescent="0.3">
      <c r="A278" s="5">
        <v>277</v>
      </c>
      <c r="B278" s="2" t="s">
        <v>5</v>
      </c>
      <c r="C278" s="3" t="s">
        <v>45</v>
      </c>
      <c r="D278" s="8">
        <v>5</v>
      </c>
      <c r="E278" s="9" t="s">
        <v>11</v>
      </c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2"/>
    </row>
    <row r="279" spans="1:18" x14ac:dyDescent="0.3">
      <c r="A279" s="5">
        <v>278</v>
      </c>
      <c r="B279" s="2" t="s">
        <v>5</v>
      </c>
      <c r="C279" s="3" t="s">
        <v>45</v>
      </c>
      <c r="D279" s="8">
        <v>6</v>
      </c>
      <c r="E279" s="9" t="s">
        <v>12</v>
      </c>
      <c r="F279" s="23"/>
      <c r="G279" s="23"/>
      <c r="H279" s="23">
        <v>0</v>
      </c>
      <c r="I279" s="23"/>
      <c r="J279" s="23"/>
      <c r="K279" s="23"/>
      <c r="L279" s="23"/>
      <c r="M279" s="23"/>
      <c r="N279" s="23"/>
      <c r="O279" s="23"/>
      <c r="P279" s="23"/>
      <c r="Q279" s="23"/>
      <c r="R279" s="26"/>
    </row>
    <row r="280" spans="1:18" x14ac:dyDescent="0.3">
      <c r="A280" s="5">
        <v>279</v>
      </c>
      <c r="B280" s="2" t="s">
        <v>5</v>
      </c>
      <c r="C280" s="3" t="s">
        <v>45</v>
      </c>
      <c r="D280" s="8">
        <v>7</v>
      </c>
      <c r="E280" s="9" t="s">
        <v>10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5">
        <v>0</v>
      </c>
    </row>
    <row r="281" spans="1:18" ht="17.25" x14ac:dyDescent="0.3">
      <c r="A281" s="5">
        <v>280</v>
      </c>
      <c r="B281" s="2" t="s">
        <v>5</v>
      </c>
      <c r="C281" s="3" t="s">
        <v>45</v>
      </c>
      <c r="D281" s="8">
        <v>8</v>
      </c>
      <c r="E281" s="10" t="s">
        <v>13</v>
      </c>
      <c r="F281" s="31"/>
      <c r="G281" s="27">
        <v>0</v>
      </c>
      <c r="H281" s="27">
        <v>0</v>
      </c>
      <c r="I281" s="27">
        <v>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8">
        <v>0</v>
      </c>
    </row>
    <row r="282" spans="1:18" x14ac:dyDescent="0.3">
      <c r="A282" s="5">
        <v>281</v>
      </c>
      <c r="B282" s="2" t="s">
        <v>5</v>
      </c>
      <c r="C282" s="3" t="s">
        <v>45</v>
      </c>
      <c r="D282" s="8">
        <v>9</v>
      </c>
      <c r="E282" s="10" t="s">
        <v>14</v>
      </c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30"/>
    </row>
    <row r="283" spans="1:18" ht="17.25" x14ac:dyDescent="0.3">
      <c r="A283" s="5">
        <v>282</v>
      </c>
      <c r="B283" s="2" t="s">
        <v>5</v>
      </c>
      <c r="C283" s="3" t="s">
        <v>45</v>
      </c>
      <c r="D283" s="8">
        <v>10</v>
      </c>
      <c r="E283" s="10" t="s">
        <v>15</v>
      </c>
      <c r="F283" s="31"/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8">
        <v>0</v>
      </c>
    </row>
    <row r="284" spans="1:18" x14ac:dyDescent="0.3">
      <c r="A284" s="5">
        <v>283</v>
      </c>
      <c r="B284" s="2" t="s">
        <v>5</v>
      </c>
      <c r="C284" s="3" t="s">
        <v>45</v>
      </c>
      <c r="D284" s="8">
        <v>11</v>
      </c>
      <c r="E284" s="10" t="s">
        <v>16</v>
      </c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2"/>
    </row>
    <row r="285" spans="1:18" ht="17.25" x14ac:dyDescent="0.3">
      <c r="A285" s="5">
        <v>284</v>
      </c>
      <c r="B285" s="2" t="s">
        <v>5</v>
      </c>
      <c r="C285" s="3" t="s">
        <v>45</v>
      </c>
      <c r="D285" s="8">
        <v>12</v>
      </c>
      <c r="E285" s="10" t="s">
        <v>17</v>
      </c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2"/>
    </row>
    <row r="286" spans="1:18" x14ac:dyDescent="0.3">
      <c r="A286" s="5">
        <v>285</v>
      </c>
      <c r="B286" s="2" t="s">
        <v>5</v>
      </c>
      <c r="C286" s="3" t="s">
        <v>45</v>
      </c>
      <c r="D286" s="8">
        <v>13</v>
      </c>
      <c r="E286" s="10" t="s">
        <v>14</v>
      </c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2"/>
    </row>
    <row r="287" spans="1:18" ht="17.25" x14ac:dyDescent="0.3">
      <c r="A287" s="5">
        <v>286</v>
      </c>
      <c r="B287" s="2" t="s">
        <v>5</v>
      </c>
      <c r="C287" s="3" t="s">
        <v>45</v>
      </c>
      <c r="D287" s="8">
        <v>14</v>
      </c>
      <c r="E287" s="10" t="s">
        <v>18</v>
      </c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2"/>
    </row>
    <row r="288" spans="1:18" x14ac:dyDescent="0.3">
      <c r="A288" s="5">
        <v>287</v>
      </c>
      <c r="B288" s="2" t="s">
        <v>5</v>
      </c>
      <c r="C288" s="3" t="s">
        <v>45</v>
      </c>
      <c r="D288" s="8">
        <v>15</v>
      </c>
      <c r="E288" s="10" t="s">
        <v>19</v>
      </c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4"/>
    </row>
    <row r="289" spans="1:18" ht="17.25" x14ac:dyDescent="0.3">
      <c r="A289" s="5">
        <v>288</v>
      </c>
      <c r="B289" s="2" t="s">
        <v>5</v>
      </c>
      <c r="C289" s="3" t="s">
        <v>45</v>
      </c>
      <c r="D289" s="8">
        <v>16</v>
      </c>
      <c r="E289" s="10" t="s">
        <v>20</v>
      </c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2"/>
    </row>
    <row r="290" spans="1:18" x14ac:dyDescent="0.3">
      <c r="A290" s="5">
        <v>289</v>
      </c>
      <c r="B290" s="2" t="s">
        <v>5</v>
      </c>
      <c r="C290" s="3" t="s">
        <v>45</v>
      </c>
      <c r="D290" s="8">
        <v>17</v>
      </c>
      <c r="E290" s="10" t="s">
        <v>14</v>
      </c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2"/>
    </row>
    <row r="291" spans="1:18" ht="17.25" x14ac:dyDescent="0.3">
      <c r="A291" s="5">
        <v>290</v>
      </c>
      <c r="B291" s="2" t="s">
        <v>5</v>
      </c>
      <c r="C291" s="3" t="s">
        <v>45</v>
      </c>
      <c r="D291" s="8">
        <v>18</v>
      </c>
      <c r="E291" s="10" t="s">
        <v>21</v>
      </c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2"/>
    </row>
    <row r="292" spans="1:18" x14ac:dyDescent="0.3">
      <c r="A292" s="5">
        <v>291</v>
      </c>
      <c r="B292" s="2" t="s">
        <v>5</v>
      </c>
      <c r="C292" s="3" t="s">
        <v>45</v>
      </c>
      <c r="D292" s="8">
        <v>19</v>
      </c>
      <c r="E292" s="10" t="s">
        <v>19</v>
      </c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2"/>
    </row>
    <row r="293" spans="1:18" ht="17.25" x14ac:dyDescent="0.3">
      <c r="A293" s="5">
        <v>292</v>
      </c>
      <c r="B293" s="2" t="s">
        <v>5</v>
      </c>
      <c r="C293" s="3" t="s">
        <v>45</v>
      </c>
      <c r="D293" s="8">
        <v>20</v>
      </c>
      <c r="E293" s="10" t="s">
        <v>22</v>
      </c>
      <c r="F293" s="31"/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8">
        <v>0</v>
      </c>
    </row>
    <row r="294" spans="1:18" x14ac:dyDescent="0.3">
      <c r="A294" s="5">
        <v>293</v>
      </c>
      <c r="B294" s="2" t="s">
        <v>5</v>
      </c>
      <c r="C294" s="3" t="s">
        <v>45</v>
      </c>
      <c r="D294" s="8">
        <v>21</v>
      </c>
      <c r="E294" s="10" t="s">
        <v>23</v>
      </c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2"/>
    </row>
    <row r="295" spans="1:18" ht="17.25" x14ac:dyDescent="0.3">
      <c r="A295" s="5">
        <v>294</v>
      </c>
      <c r="B295" s="2" t="s">
        <v>5</v>
      </c>
      <c r="C295" s="3" t="s">
        <v>45</v>
      </c>
      <c r="D295" s="8">
        <v>22</v>
      </c>
      <c r="E295" s="10" t="s">
        <v>24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8">
        <v>0</v>
      </c>
    </row>
    <row r="296" spans="1:18" ht="17.25" x14ac:dyDescent="0.3">
      <c r="A296" s="5">
        <v>295</v>
      </c>
      <c r="B296" s="2" t="s">
        <v>5</v>
      </c>
      <c r="C296" s="3" t="s">
        <v>45</v>
      </c>
      <c r="D296" s="8">
        <v>23</v>
      </c>
      <c r="E296" s="10" t="s">
        <v>25</v>
      </c>
      <c r="F296" s="27">
        <v>0</v>
      </c>
      <c r="G296" s="27">
        <v>0</v>
      </c>
      <c r="H296" s="27">
        <v>0</v>
      </c>
      <c r="I296" s="27">
        <v>0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8">
        <v>0</v>
      </c>
    </row>
    <row r="297" spans="1:18" x14ac:dyDescent="0.3">
      <c r="A297" s="5">
        <v>296</v>
      </c>
      <c r="B297" s="2" t="s">
        <v>5</v>
      </c>
      <c r="C297" s="3" t="s">
        <v>45</v>
      </c>
      <c r="D297" s="8">
        <v>24</v>
      </c>
      <c r="E297" s="10" t="s">
        <v>26</v>
      </c>
      <c r="F297" s="27" t="e">
        <v>#DIV/0!</v>
      </c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2"/>
    </row>
    <row r="298" spans="1:18" x14ac:dyDescent="0.3">
      <c r="A298" s="5">
        <v>297</v>
      </c>
      <c r="B298" s="2" t="s">
        <v>5</v>
      </c>
      <c r="C298" s="3" t="s">
        <v>45</v>
      </c>
      <c r="D298" s="8">
        <v>25</v>
      </c>
      <c r="E298" s="10" t="s">
        <v>27</v>
      </c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2"/>
    </row>
    <row r="299" spans="1:18" x14ac:dyDescent="0.3">
      <c r="A299" s="5">
        <v>298</v>
      </c>
      <c r="B299" s="2" t="s">
        <v>5</v>
      </c>
      <c r="C299" s="3" t="s">
        <v>45</v>
      </c>
      <c r="D299" s="8">
        <v>26</v>
      </c>
      <c r="E299" s="10" t="s">
        <v>28</v>
      </c>
      <c r="F299" s="35" t="e">
        <v>#DIV/0!</v>
      </c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9"/>
    </row>
    <row r="300" spans="1:18" ht="17.25" x14ac:dyDescent="0.3">
      <c r="A300" s="5">
        <v>299</v>
      </c>
      <c r="B300" s="2" t="s">
        <v>5</v>
      </c>
      <c r="C300" s="3" t="s">
        <v>45</v>
      </c>
      <c r="D300" s="8">
        <v>27</v>
      </c>
      <c r="E300" s="10" t="s">
        <v>29</v>
      </c>
      <c r="F300" s="31">
        <v>0</v>
      </c>
      <c r="G300" s="31">
        <v>0</v>
      </c>
      <c r="H300" s="31">
        <v>0</v>
      </c>
      <c r="I300" s="31">
        <v>0</v>
      </c>
      <c r="J300" s="31">
        <v>0</v>
      </c>
      <c r="K300" s="31">
        <v>0</v>
      </c>
      <c r="L300" s="31">
        <v>0</v>
      </c>
      <c r="M300" s="31">
        <v>0</v>
      </c>
      <c r="N300" s="31">
        <v>0</v>
      </c>
      <c r="O300" s="31">
        <v>0</v>
      </c>
      <c r="P300" s="31">
        <v>0</v>
      </c>
      <c r="Q300" s="31">
        <v>0</v>
      </c>
      <c r="R300" s="32">
        <v>0</v>
      </c>
    </row>
    <row r="301" spans="1:18" x14ac:dyDescent="0.3">
      <c r="A301" s="5">
        <v>300</v>
      </c>
      <c r="B301" s="2" t="s">
        <v>5</v>
      </c>
      <c r="C301" s="3" t="s">
        <v>45</v>
      </c>
      <c r="D301" s="8">
        <v>28</v>
      </c>
      <c r="E301" s="10" t="s">
        <v>30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8">
        <v>0</v>
      </c>
    </row>
    <row r="302" spans="1:18" ht="17.25" x14ac:dyDescent="0.3">
      <c r="A302" s="5">
        <v>301</v>
      </c>
      <c r="B302" s="2" t="s">
        <v>5</v>
      </c>
      <c r="C302" s="3" t="s">
        <v>45</v>
      </c>
      <c r="D302" s="8">
        <v>29</v>
      </c>
      <c r="E302" s="10" t="s">
        <v>31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8">
        <v>0</v>
      </c>
    </row>
    <row r="303" spans="1:18" ht="17.25" x14ac:dyDescent="0.3">
      <c r="A303" s="5">
        <v>302</v>
      </c>
      <c r="B303" s="2" t="s">
        <v>5</v>
      </c>
      <c r="C303" s="3" t="s">
        <v>45</v>
      </c>
      <c r="D303" s="8">
        <v>30</v>
      </c>
      <c r="E303" s="10" t="s">
        <v>32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8">
        <v>0</v>
      </c>
    </row>
    <row r="304" spans="1:18" ht="17.25" x14ac:dyDescent="0.3">
      <c r="A304" s="5">
        <v>303</v>
      </c>
      <c r="B304" s="2" t="s">
        <v>5</v>
      </c>
      <c r="C304" s="3" t="s">
        <v>45</v>
      </c>
      <c r="D304" s="8">
        <v>31</v>
      </c>
      <c r="E304" s="10" t="s">
        <v>33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8">
        <v>0</v>
      </c>
    </row>
    <row r="305" spans="1:18" x14ac:dyDescent="0.3">
      <c r="A305" s="5">
        <v>304</v>
      </c>
      <c r="B305" s="2" t="s">
        <v>5</v>
      </c>
      <c r="C305" s="3" t="s">
        <v>45</v>
      </c>
      <c r="D305" s="8">
        <v>32</v>
      </c>
      <c r="E305" s="10" t="s">
        <v>34</v>
      </c>
      <c r="F305" s="33" t="e">
        <v>#DIV/0!</v>
      </c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4"/>
    </row>
    <row r="306" spans="1:18" x14ac:dyDescent="0.3">
      <c r="A306" s="5">
        <v>305</v>
      </c>
      <c r="B306" s="2" t="s">
        <v>5</v>
      </c>
      <c r="C306" s="3" t="s">
        <v>45</v>
      </c>
      <c r="D306" s="8">
        <v>33</v>
      </c>
      <c r="E306" s="10" t="s">
        <v>35</v>
      </c>
      <c r="F306" s="27"/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8">
        <v>0</v>
      </c>
    </row>
    <row r="307" spans="1:18" ht="18" thickBot="1" x14ac:dyDescent="0.35">
      <c r="A307" s="11">
        <v>306</v>
      </c>
      <c r="B307" s="12" t="s">
        <v>5</v>
      </c>
      <c r="C307" s="13" t="s">
        <v>45</v>
      </c>
      <c r="D307" s="14">
        <v>34</v>
      </c>
      <c r="E307" s="15" t="s">
        <v>36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  <c r="N307" s="37">
        <v>0</v>
      </c>
      <c r="O307" s="37">
        <v>0</v>
      </c>
      <c r="P307" s="37">
        <v>0</v>
      </c>
      <c r="Q307" s="37">
        <v>0</v>
      </c>
      <c r="R307" s="38">
        <v>0</v>
      </c>
    </row>
    <row r="308" spans="1:18" x14ac:dyDescent="0.3">
      <c r="A308" s="16">
        <v>307</v>
      </c>
      <c r="B308" s="2" t="s">
        <v>5</v>
      </c>
      <c r="C308" s="3" t="s">
        <v>46</v>
      </c>
      <c r="D308" s="2">
        <v>1</v>
      </c>
      <c r="E308" s="4" t="s">
        <v>7</v>
      </c>
      <c r="F308" s="20">
        <v>169</v>
      </c>
      <c r="G308" s="20">
        <v>169</v>
      </c>
      <c r="H308" s="20">
        <v>169</v>
      </c>
      <c r="I308" s="20">
        <v>169</v>
      </c>
      <c r="J308" s="20">
        <v>169</v>
      </c>
      <c r="K308" s="20">
        <v>169</v>
      </c>
      <c r="L308" s="20">
        <v>169</v>
      </c>
      <c r="M308" s="20">
        <v>169</v>
      </c>
      <c r="N308" s="20">
        <v>169</v>
      </c>
      <c r="O308" s="20">
        <v>169</v>
      </c>
      <c r="P308" s="20">
        <v>169</v>
      </c>
      <c r="Q308" s="20">
        <v>169</v>
      </c>
      <c r="R308" s="48">
        <v>169</v>
      </c>
    </row>
    <row r="309" spans="1:18" x14ac:dyDescent="0.3">
      <c r="A309" s="5">
        <v>308</v>
      </c>
      <c r="B309" s="2" t="s">
        <v>5</v>
      </c>
      <c r="C309" s="3" t="s">
        <v>46</v>
      </c>
      <c r="D309" s="6">
        <v>2</v>
      </c>
      <c r="E309" s="7" t="s">
        <v>8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2"/>
    </row>
    <row r="310" spans="1:18" x14ac:dyDescent="0.3">
      <c r="A310" s="5">
        <v>309</v>
      </c>
      <c r="B310" s="2" t="s">
        <v>5</v>
      </c>
      <c r="C310" s="3" t="s">
        <v>46</v>
      </c>
      <c r="D310" s="8">
        <v>3</v>
      </c>
      <c r="E310" s="9" t="s">
        <v>9</v>
      </c>
      <c r="F310" s="23">
        <v>260</v>
      </c>
      <c r="G310" s="23">
        <v>260</v>
      </c>
      <c r="H310" s="23">
        <v>260</v>
      </c>
      <c r="I310" s="23">
        <v>260</v>
      </c>
      <c r="J310" s="23">
        <v>260</v>
      </c>
      <c r="K310" s="23">
        <v>260</v>
      </c>
      <c r="L310" s="23">
        <v>260</v>
      </c>
      <c r="M310" s="23">
        <v>260</v>
      </c>
      <c r="N310" s="23">
        <v>260</v>
      </c>
      <c r="O310" s="23">
        <v>260</v>
      </c>
      <c r="P310" s="23">
        <v>260</v>
      </c>
      <c r="Q310" s="23">
        <v>260</v>
      </c>
      <c r="R310" s="26">
        <v>260</v>
      </c>
    </row>
    <row r="311" spans="1:18" x14ac:dyDescent="0.3">
      <c r="A311" s="5">
        <v>310</v>
      </c>
      <c r="B311" s="2" t="s">
        <v>5</v>
      </c>
      <c r="C311" s="3" t="s">
        <v>46</v>
      </c>
      <c r="D311" s="8">
        <v>4</v>
      </c>
      <c r="E311" s="9" t="s">
        <v>10</v>
      </c>
      <c r="F311" s="24">
        <v>1.5384615384615385</v>
      </c>
      <c r="G311" s="24">
        <v>1.5384615384615385</v>
      </c>
      <c r="H311" s="24">
        <v>1.5384615384615385</v>
      </c>
      <c r="I311" s="24">
        <v>1.5384615384615385</v>
      </c>
      <c r="J311" s="24">
        <v>1.5384615384615385</v>
      </c>
      <c r="K311" s="24">
        <v>1.5384615384615385</v>
      </c>
      <c r="L311" s="24">
        <v>1.5384615384615385</v>
      </c>
      <c r="M311" s="24">
        <v>1.5384615384615385</v>
      </c>
      <c r="N311" s="24">
        <v>1.5384615384615385</v>
      </c>
      <c r="O311" s="24">
        <v>1.5384615384615385</v>
      </c>
      <c r="P311" s="24">
        <v>1.5384615384615385</v>
      </c>
      <c r="Q311" s="24">
        <v>1.5384615384615385</v>
      </c>
      <c r="R311" s="25">
        <v>1.5384615384615385</v>
      </c>
    </row>
    <row r="312" spans="1:18" x14ac:dyDescent="0.3">
      <c r="A312" s="5">
        <v>311</v>
      </c>
      <c r="B312" s="2" t="s">
        <v>5</v>
      </c>
      <c r="C312" s="3" t="s">
        <v>46</v>
      </c>
      <c r="D312" s="8">
        <v>5</v>
      </c>
      <c r="E312" s="9" t="s">
        <v>11</v>
      </c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2"/>
    </row>
    <row r="313" spans="1:18" x14ac:dyDescent="0.3">
      <c r="A313" s="5">
        <v>312</v>
      </c>
      <c r="B313" s="2" t="s">
        <v>5</v>
      </c>
      <c r="C313" s="3" t="s">
        <v>46</v>
      </c>
      <c r="D313" s="8">
        <v>6</v>
      </c>
      <c r="E313" s="9" t="s">
        <v>12</v>
      </c>
      <c r="F313" s="23">
        <v>260</v>
      </c>
      <c r="G313" s="23">
        <v>260</v>
      </c>
      <c r="H313" s="23">
        <v>260</v>
      </c>
      <c r="I313" s="23">
        <v>260</v>
      </c>
      <c r="J313" s="23">
        <v>260</v>
      </c>
      <c r="K313" s="23">
        <v>260</v>
      </c>
      <c r="L313" s="23">
        <v>260</v>
      </c>
      <c r="M313" s="23">
        <v>260</v>
      </c>
      <c r="N313" s="23">
        <v>260</v>
      </c>
      <c r="O313" s="23">
        <v>260</v>
      </c>
      <c r="P313" s="23">
        <v>260</v>
      </c>
      <c r="Q313" s="23">
        <v>260</v>
      </c>
      <c r="R313" s="26">
        <v>260</v>
      </c>
    </row>
    <row r="314" spans="1:18" x14ac:dyDescent="0.3">
      <c r="A314" s="5">
        <v>313</v>
      </c>
      <c r="B314" s="2" t="s">
        <v>5</v>
      </c>
      <c r="C314" s="3" t="s">
        <v>46</v>
      </c>
      <c r="D314" s="8">
        <v>7</v>
      </c>
      <c r="E314" s="9" t="s">
        <v>10</v>
      </c>
      <c r="F314" s="24">
        <v>1.5384615384615385</v>
      </c>
      <c r="G314" s="24">
        <v>1.5384615384615385</v>
      </c>
      <c r="H314" s="24">
        <v>1.5384615384615385</v>
      </c>
      <c r="I314" s="24">
        <v>1.5384615384615385</v>
      </c>
      <c r="J314" s="24">
        <v>1.5384615384615385</v>
      </c>
      <c r="K314" s="24">
        <v>1.5384615384615385</v>
      </c>
      <c r="L314" s="24">
        <v>1.5384615384615385</v>
      </c>
      <c r="M314" s="24">
        <v>1.5384615384615385</v>
      </c>
      <c r="N314" s="24">
        <v>1.5384615384615385</v>
      </c>
      <c r="O314" s="24">
        <v>1.5384615384615385</v>
      </c>
      <c r="P314" s="24">
        <v>1.5384615384615385</v>
      </c>
      <c r="Q314" s="24">
        <v>1.5384615384615385</v>
      </c>
      <c r="R314" s="25">
        <v>1.5384615384615385</v>
      </c>
    </row>
    <row r="315" spans="1:18" ht="17.25" x14ac:dyDescent="0.3">
      <c r="A315" s="5">
        <v>314</v>
      </c>
      <c r="B315" s="2" t="s">
        <v>5</v>
      </c>
      <c r="C315" s="3" t="s">
        <v>46</v>
      </c>
      <c r="D315" s="8">
        <v>8</v>
      </c>
      <c r="E315" s="10" t="s">
        <v>13</v>
      </c>
      <c r="F315" s="31">
        <v>4380</v>
      </c>
      <c r="G315" s="27">
        <v>4365.3999999999996</v>
      </c>
      <c r="H315" s="27">
        <v>4365.3999999999996</v>
      </c>
      <c r="I315" s="27">
        <v>4365.3999999999996</v>
      </c>
      <c r="J315" s="27">
        <v>4365.3999999999996</v>
      </c>
      <c r="K315" s="27">
        <v>4365.3999999999996</v>
      </c>
      <c r="L315" s="27">
        <v>4365.3999999999996</v>
      </c>
      <c r="M315" s="27">
        <v>4365.3999999999996</v>
      </c>
      <c r="N315" s="27">
        <v>4365.3999999999996</v>
      </c>
      <c r="O315" s="27">
        <v>4365.3999999999996</v>
      </c>
      <c r="P315" s="27">
        <v>4365.3999999999996</v>
      </c>
      <c r="Q315" s="27">
        <v>4365.3999999999996</v>
      </c>
      <c r="R315" s="28">
        <v>4365.3999999999996</v>
      </c>
    </row>
    <row r="316" spans="1:18" x14ac:dyDescent="0.3">
      <c r="A316" s="5">
        <v>315</v>
      </c>
      <c r="B316" s="2" t="s">
        <v>5</v>
      </c>
      <c r="C316" s="3" t="s">
        <v>46</v>
      </c>
      <c r="D316" s="8">
        <v>9</v>
      </c>
      <c r="E316" s="10" t="s">
        <v>14</v>
      </c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30"/>
    </row>
    <row r="317" spans="1:18" ht="17.25" x14ac:dyDescent="0.3">
      <c r="A317" s="5">
        <v>316</v>
      </c>
      <c r="B317" s="2" t="s">
        <v>5</v>
      </c>
      <c r="C317" s="3" t="s">
        <v>46</v>
      </c>
      <c r="D317" s="8">
        <v>10</v>
      </c>
      <c r="E317" s="10" t="s">
        <v>15</v>
      </c>
      <c r="F317" s="31">
        <v>4380</v>
      </c>
      <c r="G317" s="27">
        <v>4365.3999999999996</v>
      </c>
      <c r="H317" s="27">
        <v>4365.3999999999996</v>
      </c>
      <c r="I317" s="27">
        <v>4365.3999999999996</v>
      </c>
      <c r="J317" s="27">
        <v>4365.3999999999996</v>
      </c>
      <c r="K317" s="27">
        <v>4365.3999999999996</v>
      </c>
      <c r="L317" s="27">
        <v>4365.3999999999996</v>
      </c>
      <c r="M317" s="27">
        <v>4365.3999999999996</v>
      </c>
      <c r="N317" s="27">
        <v>4365.3999999999996</v>
      </c>
      <c r="O317" s="27">
        <v>4365.3999999999996</v>
      </c>
      <c r="P317" s="27">
        <v>4365.3999999999996</v>
      </c>
      <c r="Q317" s="27">
        <v>4365.3999999999996</v>
      </c>
      <c r="R317" s="28">
        <v>4365.3999999999996</v>
      </c>
    </row>
    <row r="318" spans="1:18" x14ac:dyDescent="0.3">
      <c r="A318" s="5">
        <v>317</v>
      </c>
      <c r="B318" s="2" t="s">
        <v>5</v>
      </c>
      <c r="C318" s="3" t="s">
        <v>46</v>
      </c>
      <c r="D318" s="8">
        <v>11</v>
      </c>
      <c r="E318" s="10" t="s">
        <v>16</v>
      </c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2"/>
    </row>
    <row r="319" spans="1:18" ht="17.25" x14ac:dyDescent="0.3">
      <c r="A319" s="5">
        <v>318</v>
      </c>
      <c r="B319" s="2" t="s">
        <v>5</v>
      </c>
      <c r="C319" s="3" t="s">
        <v>46</v>
      </c>
      <c r="D319" s="8">
        <v>12</v>
      </c>
      <c r="E319" s="10" t="s">
        <v>17</v>
      </c>
      <c r="F319" s="31">
        <v>365</v>
      </c>
      <c r="G319" s="31">
        <v>365</v>
      </c>
      <c r="H319" s="31">
        <v>365</v>
      </c>
      <c r="I319" s="31">
        <v>365</v>
      </c>
      <c r="J319" s="31">
        <v>365</v>
      </c>
      <c r="K319" s="31">
        <v>365</v>
      </c>
      <c r="L319" s="31">
        <v>365</v>
      </c>
      <c r="M319" s="31">
        <v>365</v>
      </c>
      <c r="N319" s="31">
        <v>365</v>
      </c>
      <c r="O319" s="31">
        <v>365</v>
      </c>
      <c r="P319" s="31">
        <v>365</v>
      </c>
      <c r="Q319" s="31">
        <v>365</v>
      </c>
      <c r="R319" s="32">
        <v>365</v>
      </c>
    </row>
    <row r="320" spans="1:18" x14ac:dyDescent="0.3">
      <c r="A320" s="5">
        <v>319</v>
      </c>
      <c r="B320" s="2" t="s">
        <v>5</v>
      </c>
      <c r="C320" s="3" t="s">
        <v>46</v>
      </c>
      <c r="D320" s="8">
        <v>13</v>
      </c>
      <c r="E320" s="10" t="s">
        <v>14</v>
      </c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2"/>
    </row>
    <row r="321" spans="1:18" ht="17.25" x14ac:dyDescent="0.3">
      <c r="A321" s="5">
        <v>320</v>
      </c>
      <c r="B321" s="2" t="s">
        <v>5</v>
      </c>
      <c r="C321" s="3" t="s">
        <v>46</v>
      </c>
      <c r="D321" s="8">
        <v>14</v>
      </c>
      <c r="E321" s="10" t="s">
        <v>18</v>
      </c>
      <c r="F321" s="31">
        <v>365</v>
      </c>
      <c r="G321" s="31">
        <v>365</v>
      </c>
      <c r="H321" s="31">
        <v>365</v>
      </c>
      <c r="I321" s="31">
        <v>365</v>
      </c>
      <c r="J321" s="31">
        <v>365</v>
      </c>
      <c r="K321" s="31">
        <v>365</v>
      </c>
      <c r="L321" s="31">
        <v>365</v>
      </c>
      <c r="M321" s="31">
        <v>365</v>
      </c>
      <c r="N321" s="31">
        <v>365</v>
      </c>
      <c r="O321" s="31">
        <v>365</v>
      </c>
      <c r="P321" s="31">
        <v>365</v>
      </c>
      <c r="Q321" s="31">
        <v>365</v>
      </c>
      <c r="R321" s="32">
        <v>365</v>
      </c>
    </row>
    <row r="322" spans="1:18" x14ac:dyDescent="0.3">
      <c r="A322" s="5">
        <v>321</v>
      </c>
      <c r="B322" s="2" t="s">
        <v>5</v>
      </c>
      <c r="C322" s="3" t="s">
        <v>46</v>
      </c>
      <c r="D322" s="8">
        <v>15</v>
      </c>
      <c r="E322" s="10" t="s">
        <v>19</v>
      </c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4"/>
    </row>
    <row r="323" spans="1:18" ht="17.25" x14ac:dyDescent="0.3">
      <c r="A323" s="5">
        <v>322</v>
      </c>
      <c r="B323" s="2" t="s">
        <v>5</v>
      </c>
      <c r="C323" s="3" t="s">
        <v>46</v>
      </c>
      <c r="D323" s="8">
        <v>16</v>
      </c>
      <c r="E323" s="10" t="s">
        <v>20</v>
      </c>
      <c r="F323" s="31">
        <v>0</v>
      </c>
      <c r="G323" s="31">
        <v>0</v>
      </c>
      <c r="H323" s="31">
        <v>0</v>
      </c>
      <c r="I323" s="31">
        <v>0</v>
      </c>
      <c r="J323" s="31">
        <v>0</v>
      </c>
      <c r="K323" s="31">
        <v>0</v>
      </c>
      <c r="L323" s="31">
        <v>0</v>
      </c>
      <c r="M323" s="31">
        <v>0</v>
      </c>
      <c r="N323" s="31">
        <v>0</v>
      </c>
      <c r="O323" s="31">
        <v>0</v>
      </c>
      <c r="P323" s="31">
        <v>0</v>
      </c>
      <c r="Q323" s="31">
        <v>0</v>
      </c>
      <c r="R323" s="32">
        <v>0</v>
      </c>
    </row>
    <row r="324" spans="1:18" x14ac:dyDescent="0.3">
      <c r="A324" s="5">
        <v>323</v>
      </c>
      <c r="B324" s="2" t="s">
        <v>5</v>
      </c>
      <c r="C324" s="3" t="s">
        <v>46</v>
      </c>
      <c r="D324" s="8">
        <v>17</v>
      </c>
      <c r="E324" s="10" t="s">
        <v>14</v>
      </c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2"/>
    </row>
    <row r="325" spans="1:18" ht="17.25" x14ac:dyDescent="0.3">
      <c r="A325" s="5">
        <v>324</v>
      </c>
      <c r="B325" s="2" t="s">
        <v>5</v>
      </c>
      <c r="C325" s="3" t="s">
        <v>46</v>
      </c>
      <c r="D325" s="8">
        <v>18</v>
      </c>
      <c r="E325" s="10" t="s">
        <v>21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  <c r="P325" s="31">
        <v>0</v>
      </c>
      <c r="Q325" s="31">
        <v>0</v>
      </c>
      <c r="R325" s="32">
        <v>0</v>
      </c>
    </row>
    <row r="326" spans="1:18" x14ac:dyDescent="0.3">
      <c r="A326" s="5">
        <v>325</v>
      </c>
      <c r="B326" s="2" t="s">
        <v>5</v>
      </c>
      <c r="C326" s="3" t="s">
        <v>46</v>
      </c>
      <c r="D326" s="8">
        <v>19</v>
      </c>
      <c r="E326" s="10" t="s">
        <v>19</v>
      </c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2"/>
    </row>
    <row r="327" spans="1:18" ht="17.25" x14ac:dyDescent="0.3">
      <c r="A327" s="5">
        <v>326</v>
      </c>
      <c r="B327" s="2" t="s">
        <v>5</v>
      </c>
      <c r="C327" s="3" t="s">
        <v>46</v>
      </c>
      <c r="D327" s="8">
        <v>20</v>
      </c>
      <c r="E327" s="10" t="s">
        <v>22</v>
      </c>
      <c r="F327" s="31">
        <v>7019</v>
      </c>
      <c r="G327" s="27">
        <v>6757.7142857142853</v>
      </c>
      <c r="H327" s="27">
        <v>6757.7142857142853</v>
      </c>
      <c r="I327" s="27">
        <v>6757.7142857142853</v>
      </c>
      <c r="J327" s="27">
        <v>6757.7142857142853</v>
      </c>
      <c r="K327" s="27">
        <v>6757.7142857142853</v>
      </c>
      <c r="L327" s="27">
        <v>6757.7142857142853</v>
      </c>
      <c r="M327" s="27">
        <v>6757.7142857142853</v>
      </c>
      <c r="N327" s="27">
        <v>6757.7142857142853</v>
      </c>
      <c r="O327" s="27">
        <v>6757.7142857142853</v>
      </c>
      <c r="P327" s="27">
        <v>6757.7142857142853</v>
      </c>
      <c r="Q327" s="27">
        <v>6757.7142857142853</v>
      </c>
      <c r="R327" s="28">
        <v>6757.7142857142853</v>
      </c>
    </row>
    <row r="328" spans="1:18" x14ac:dyDescent="0.3">
      <c r="A328" s="5">
        <v>327</v>
      </c>
      <c r="B328" s="2" t="s">
        <v>5</v>
      </c>
      <c r="C328" s="3" t="s">
        <v>46</v>
      </c>
      <c r="D328" s="8">
        <v>21</v>
      </c>
      <c r="E328" s="10" t="s">
        <v>23</v>
      </c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2"/>
    </row>
    <row r="329" spans="1:18" ht="17.25" x14ac:dyDescent="0.3">
      <c r="A329" s="5">
        <v>328</v>
      </c>
      <c r="B329" s="2" t="s">
        <v>5</v>
      </c>
      <c r="C329" s="3" t="s">
        <v>46</v>
      </c>
      <c r="D329" s="8">
        <v>22</v>
      </c>
      <c r="E329" s="10" t="s">
        <v>24</v>
      </c>
      <c r="F329" s="27">
        <v>4745</v>
      </c>
      <c r="G329" s="27">
        <v>4730.3999999999996</v>
      </c>
      <c r="H329" s="27">
        <v>4730.3999999999996</v>
      </c>
      <c r="I329" s="27">
        <v>4730.3999999999996</v>
      </c>
      <c r="J329" s="27">
        <v>4730.3999999999996</v>
      </c>
      <c r="K329" s="27">
        <v>4730.3999999999996</v>
      </c>
      <c r="L329" s="27">
        <v>4730.3999999999996</v>
      </c>
      <c r="M329" s="27">
        <v>4730.3999999999996</v>
      </c>
      <c r="N329" s="27">
        <v>4730.3999999999996</v>
      </c>
      <c r="O329" s="27">
        <v>4730.3999999999996</v>
      </c>
      <c r="P329" s="27">
        <v>4730.3999999999996</v>
      </c>
      <c r="Q329" s="27">
        <v>4730.3999999999996</v>
      </c>
      <c r="R329" s="28">
        <v>4730.3999999999996</v>
      </c>
    </row>
    <row r="330" spans="1:18" ht="17.25" x14ac:dyDescent="0.3">
      <c r="A330" s="5">
        <v>329</v>
      </c>
      <c r="B330" s="2" t="s">
        <v>5</v>
      </c>
      <c r="C330" s="3" t="s">
        <v>46</v>
      </c>
      <c r="D330" s="8">
        <v>23</v>
      </c>
      <c r="E330" s="10" t="s">
        <v>25</v>
      </c>
      <c r="F330" s="27">
        <v>13</v>
      </c>
      <c r="G330" s="27">
        <v>12.959999999999999</v>
      </c>
      <c r="H330" s="27">
        <v>12.959999999999999</v>
      </c>
      <c r="I330" s="27">
        <v>12.959999999999999</v>
      </c>
      <c r="J330" s="27">
        <v>12.959999999999999</v>
      </c>
      <c r="K330" s="27">
        <v>12.959999999999999</v>
      </c>
      <c r="L330" s="27">
        <v>12.959999999999999</v>
      </c>
      <c r="M330" s="27">
        <v>12.959999999999999</v>
      </c>
      <c r="N330" s="27">
        <v>12.959999999999999</v>
      </c>
      <c r="O330" s="27">
        <v>12.959999999999999</v>
      </c>
      <c r="P330" s="27">
        <v>12.959999999999999</v>
      </c>
      <c r="Q330" s="27">
        <v>12.959999999999999</v>
      </c>
      <c r="R330" s="28">
        <v>12.959999999999999</v>
      </c>
    </row>
    <row r="331" spans="1:18" x14ac:dyDescent="0.3">
      <c r="A331" s="5">
        <v>330</v>
      </c>
      <c r="B331" s="2" t="s">
        <v>5</v>
      </c>
      <c r="C331" s="3" t="s">
        <v>46</v>
      </c>
      <c r="D331" s="8">
        <v>24</v>
      </c>
      <c r="E331" s="10" t="s">
        <v>26</v>
      </c>
      <c r="F331" s="27">
        <v>46.15384615384616</v>
      </c>
      <c r="G331" s="31">
        <v>46</v>
      </c>
      <c r="H331" s="31">
        <v>46</v>
      </c>
      <c r="I331" s="31">
        <v>46</v>
      </c>
      <c r="J331" s="31">
        <v>46</v>
      </c>
      <c r="K331" s="31">
        <v>46</v>
      </c>
      <c r="L331" s="31">
        <v>46</v>
      </c>
      <c r="M331" s="31">
        <v>46</v>
      </c>
      <c r="N331" s="31">
        <v>46</v>
      </c>
      <c r="O331" s="31">
        <v>46</v>
      </c>
      <c r="P331" s="31">
        <v>46</v>
      </c>
      <c r="Q331" s="31">
        <v>46</v>
      </c>
      <c r="R331" s="32">
        <v>46</v>
      </c>
    </row>
    <row r="332" spans="1:18" x14ac:dyDescent="0.3">
      <c r="A332" s="5">
        <v>331</v>
      </c>
      <c r="B332" s="2" t="s">
        <v>5</v>
      </c>
      <c r="C332" s="3" t="s">
        <v>46</v>
      </c>
      <c r="D332" s="8">
        <v>25</v>
      </c>
      <c r="E332" s="10" t="s">
        <v>27</v>
      </c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2"/>
    </row>
    <row r="333" spans="1:18" x14ac:dyDescent="0.3">
      <c r="A333" s="5">
        <v>332</v>
      </c>
      <c r="B333" s="2" t="s">
        <v>5</v>
      </c>
      <c r="C333" s="3" t="s">
        <v>46</v>
      </c>
      <c r="D333" s="8">
        <v>26</v>
      </c>
      <c r="E333" s="10" t="s">
        <v>28</v>
      </c>
      <c r="F333" s="35">
        <v>0.32397777461176808</v>
      </c>
      <c r="G333" s="36">
        <v>0.3</v>
      </c>
      <c r="H333" s="36">
        <v>0.3</v>
      </c>
      <c r="I333" s="36">
        <v>0.3</v>
      </c>
      <c r="J333" s="36">
        <v>0.3</v>
      </c>
      <c r="K333" s="36">
        <v>0.3</v>
      </c>
      <c r="L333" s="36">
        <v>0.3</v>
      </c>
      <c r="M333" s="36">
        <v>0.3</v>
      </c>
      <c r="N333" s="36">
        <v>0.3</v>
      </c>
      <c r="O333" s="36">
        <v>0.3</v>
      </c>
      <c r="P333" s="36">
        <v>0.3</v>
      </c>
      <c r="Q333" s="36">
        <v>0.3</v>
      </c>
      <c r="R333" s="39">
        <v>0.3</v>
      </c>
    </row>
    <row r="334" spans="1:18" ht="17.25" x14ac:dyDescent="0.3">
      <c r="A334" s="5">
        <v>333</v>
      </c>
      <c r="B334" s="2" t="s">
        <v>5</v>
      </c>
      <c r="C334" s="3" t="s">
        <v>46</v>
      </c>
      <c r="D334" s="8">
        <v>27</v>
      </c>
      <c r="E334" s="10" t="s">
        <v>29</v>
      </c>
      <c r="F334" s="31">
        <v>2274</v>
      </c>
      <c r="G334" s="31">
        <v>2027.3142857142857</v>
      </c>
      <c r="H334" s="31">
        <v>2027.3142857142857</v>
      </c>
      <c r="I334" s="31">
        <v>2027.3142857142857</v>
      </c>
      <c r="J334" s="31">
        <v>2027.3142857142857</v>
      </c>
      <c r="K334" s="31">
        <v>2027.3142857142857</v>
      </c>
      <c r="L334" s="31">
        <v>2027.3142857142857</v>
      </c>
      <c r="M334" s="31">
        <v>2027.3142857142857</v>
      </c>
      <c r="N334" s="31">
        <v>2027.3142857142857</v>
      </c>
      <c r="O334" s="31">
        <v>2027.3142857142857</v>
      </c>
      <c r="P334" s="31">
        <v>2027.3142857142857</v>
      </c>
      <c r="Q334" s="31">
        <v>2027.3142857142857</v>
      </c>
      <c r="R334" s="32">
        <v>2027.3142857142857</v>
      </c>
    </row>
    <row r="335" spans="1:18" x14ac:dyDescent="0.3">
      <c r="A335" s="5">
        <v>334</v>
      </c>
      <c r="B335" s="2" t="s">
        <v>5</v>
      </c>
      <c r="C335" s="3" t="s">
        <v>46</v>
      </c>
      <c r="D335" s="8">
        <v>28</v>
      </c>
      <c r="E335" s="10" t="s">
        <v>30</v>
      </c>
      <c r="F335" s="27">
        <v>4745</v>
      </c>
      <c r="G335" s="27">
        <v>4730.3999999999996</v>
      </c>
      <c r="H335" s="27">
        <v>4730.3999999999996</v>
      </c>
      <c r="I335" s="27">
        <v>4730.3999999999996</v>
      </c>
      <c r="J335" s="27">
        <v>4730.3999999999996</v>
      </c>
      <c r="K335" s="27">
        <v>4730.3999999999996</v>
      </c>
      <c r="L335" s="27">
        <v>4730.3999999999996</v>
      </c>
      <c r="M335" s="27">
        <v>4730.3999999999996</v>
      </c>
      <c r="N335" s="27">
        <v>4730.3999999999996</v>
      </c>
      <c r="O335" s="27">
        <v>4730.3999999999996</v>
      </c>
      <c r="P335" s="27">
        <v>4730.3999999999996</v>
      </c>
      <c r="Q335" s="27">
        <v>4730.3999999999996</v>
      </c>
      <c r="R335" s="28">
        <v>4730.3999999999996</v>
      </c>
    </row>
    <row r="336" spans="1:18" ht="17.25" x14ac:dyDescent="0.3">
      <c r="A336" s="5">
        <v>335</v>
      </c>
      <c r="B336" s="2" t="s">
        <v>5</v>
      </c>
      <c r="C336" s="3" t="s">
        <v>46</v>
      </c>
      <c r="D336" s="8">
        <v>29</v>
      </c>
      <c r="E336" s="10" t="s">
        <v>31</v>
      </c>
      <c r="F336" s="27">
        <v>4380</v>
      </c>
      <c r="G336" s="27">
        <v>4365.3999999999996</v>
      </c>
      <c r="H336" s="27">
        <v>4365.3999999999996</v>
      </c>
      <c r="I336" s="27">
        <v>4365.3999999999996</v>
      </c>
      <c r="J336" s="27">
        <v>4365.3999999999996</v>
      </c>
      <c r="K336" s="27">
        <v>4365.3999999999996</v>
      </c>
      <c r="L336" s="27">
        <v>4365.3999999999996</v>
      </c>
      <c r="M336" s="27">
        <v>4365.3999999999996</v>
      </c>
      <c r="N336" s="27">
        <v>4365.3999999999996</v>
      </c>
      <c r="O336" s="27">
        <v>4365.3999999999996</v>
      </c>
      <c r="P336" s="27">
        <v>4365.3999999999996</v>
      </c>
      <c r="Q336" s="27">
        <v>4365.3999999999996</v>
      </c>
      <c r="R336" s="28">
        <v>4365.3999999999996</v>
      </c>
    </row>
    <row r="337" spans="1:18" ht="17.25" x14ac:dyDescent="0.3">
      <c r="A337" s="5">
        <v>336</v>
      </c>
      <c r="B337" s="2" t="s">
        <v>5</v>
      </c>
      <c r="C337" s="3" t="s">
        <v>46</v>
      </c>
      <c r="D337" s="8">
        <v>30</v>
      </c>
      <c r="E337" s="10" t="s">
        <v>32</v>
      </c>
      <c r="F337" s="27">
        <v>365</v>
      </c>
      <c r="G337" s="27">
        <v>365</v>
      </c>
      <c r="H337" s="27">
        <v>365</v>
      </c>
      <c r="I337" s="27">
        <v>365</v>
      </c>
      <c r="J337" s="27">
        <v>365</v>
      </c>
      <c r="K337" s="27">
        <v>365</v>
      </c>
      <c r="L337" s="27">
        <v>365</v>
      </c>
      <c r="M337" s="27">
        <v>365</v>
      </c>
      <c r="N337" s="27">
        <v>365</v>
      </c>
      <c r="O337" s="27">
        <v>365</v>
      </c>
      <c r="P337" s="27">
        <v>365</v>
      </c>
      <c r="Q337" s="27">
        <v>365</v>
      </c>
      <c r="R337" s="28">
        <v>365</v>
      </c>
    </row>
    <row r="338" spans="1:18" ht="17.25" x14ac:dyDescent="0.3">
      <c r="A338" s="5">
        <v>337</v>
      </c>
      <c r="B338" s="2" t="s">
        <v>5</v>
      </c>
      <c r="C338" s="3" t="s">
        <v>46</v>
      </c>
      <c r="D338" s="8">
        <v>31</v>
      </c>
      <c r="E338" s="10" t="s">
        <v>33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8">
        <v>0</v>
      </c>
    </row>
    <row r="339" spans="1:18" x14ac:dyDescent="0.3">
      <c r="A339" s="5">
        <v>338</v>
      </c>
      <c r="B339" s="2" t="s">
        <v>5</v>
      </c>
      <c r="C339" s="3" t="s">
        <v>46</v>
      </c>
      <c r="D339" s="8">
        <v>32</v>
      </c>
      <c r="E339" s="10" t="s">
        <v>34</v>
      </c>
      <c r="F339" s="33">
        <v>0.32397777461176808</v>
      </c>
      <c r="G339" s="33">
        <v>0.3</v>
      </c>
      <c r="H339" s="33">
        <v>0.3</v>
      </c>
      <c r="I339" s="33">
        <v>0.3</v>
      </c>
      <c r="J339" s="33">
        <v>0.3</v>
      </c>
      <c r="K339" s="33">
        <v>0.3</v>
      </c>
      <c r="L339" s="33">
        <v>0.3</v>
      </c>
      <c r="M339" s="33">
        <v>0.3</v>
      </c>
      <c r="N339" s="33">
        <v>0.3</v>
      </c>
      <c r="O339" s="33">
        <v>0.3</v>
      </c>
      <c r="P339" s="33">
        <v>0.3</v>
      </c>
      <c r="Q339" s="33">
        <v>0.3</v>
      </c>
      <c r="R339" s="34">
        <v>0.3</v>
      </c>
    </row>
    <row r="340" spans="1:18" x14ac:dyDescent="0.3">
      <c r="A340" s="5">
        <v>339</v>
      </c>
      <c r="B340" s="2" t="s">
        <v>5</v>
      </c>
      <c r="C340" s="3" t="s">
        <v>46</v>
      </c>
      <c r="D340" s="8">
        <v>33</v>
      </c>
      <c r="E340" s="10" t="s">
        <v>35</v>
      </c>
      <c r="F340" s="31">
        <v>7019</v>
      </c>
      <c r="G340" s="27">
        <v>6757.7142857142853</v>
      </c>
      <c r="H340" s="27">
        <v>6757.7142857142853</v>
      </c>
      <c r="I340" s="27">
        <v>6757.7142857142853</v>
      </c>
      <c r="J340" s="27">
        <v>6757.7142857142853</v>
      </c>
      <c r="K340" s="27">
        <v>6757.7142857142853</v>
      </c>
      <c r="L340" s="27">
        <v>6757.7142857142853</v>
      </c>
      <c r="M340" s="27">
        <v>6757.7142857142853</v>
      </c>
      <c r="N340" s="27">
        <v>6757.7142857142853</v>
      </c>
      <c r="O340" s="27">
        <v>6757.7142857142853</v>
      </c>
      <c r="P340" s="27">
        <v>6757.7142857142853</v>
      </c>
      <c r="Q340" s="27">
        <v>6757.7142857142853</v>
      </c>
      <c r="R340" s="28">
        <v>6757.7142857142853</v>
      </c>
    </row>
    <row r="341" spans="1:18" ht="18" thickBot="1" x14ac:dyDescent="0.35">
      <c r="A341" s="11">
        <v>340</v>
      </c>
      <c r="B341" s="12" t="s">
        <v>5</v>
      </c>
      <c r="C341" s="13" t="s">
        <v>46</v>
      </c>
      <c r="D341" s="14">
        <v>34</v>
      </c>
      <c r="E341" s="15" t="s">
        <v>36</v>
      </c>
      <c r="F341" s="37">
        <v>19.230136986301371</v>
      </c>
      <c r="G341" s="37">
        <v>18.514285714285712</v>
      </c>
      <c r="H341" s="37">
        <v>18.514285714285712</v>
      </c>
      <c r="I341" s="37">
        <v>18.514285714285712</v>
      </c>
      <c r="J341" s="37">
        <v>18.514285714285712</v>
      </c>
      <c r="K341" s="37">
        <v>18.514285714285712</v>
      </c>
      <c r="L341" s="37">
        <v>18.514285714285712</v>
      </c>
      <c r="M341" s="37">
        <v>18.514285714285712</v>
      </c>
      <c r="N341" s="37">
        <v>18.514285714285712</v>
      </c>
      <c r="O341" s="37">
        <v>18.514285714285712</v>
      </c>
      <c r="P341" s="37">
        <v>18.514285714285712</v>
      </c>
      <c r="Q341" s="37">
        <v>18.514285714285712</v>
      </c>
      <c r="R341" s="38">
        <v>18.514285714285712</v>
      </c>
    </row>
    <row r="342" spans="1:18" x14ac:dyDescent="0.3">
      <c r="A342" s="16">
        <v>341</v>
      </c>
      <c r="B342" s="2" t="s">
        <v>5</v>
      </c>
      <c r="C342" s="3" t="s">
        <v>47</v>
      </c>
      <c r="D342" s="2">
        <v>1</v>
      </c>
      <c r="E342" s="4" t="s">
        <v>7</v>
      </c>
      <c r="F342" s="20">
        <v>92</v>
      </c>
      <c r="G342" s="20">
        <v>92</v>
      </c>
      <c r="H342" s="20">
        <v>92</v>
      </c>
      <c r="I342" s="20">
        <v>92</v>
      </c>
      <c r="J342" s="20">
        <v>92</v>
      </c>
      <c r="K342" s="20">
        <v>92</v>
      </c>
      <c r="L342" s="20">
        <v>92</v>
      </c>
      <c r="M342" s="20">
        <v>92</v>
      </c>
      <c r="N342" s="20">
        <v>92</v>
      </c>
      <c r="O342" s="20">
        <v>92</v>
      </c>
      <c r="P342" s="20">
        <v>92</v>
      </c>
      <c r="Q342" s="20">
        <v>92</v>
      </c>
      <c r="R342" s="48">
        <v>92</v>
      </c>
    </row>
    <row r="343" spans="1:18" x14ac:dyDescent="0.3">
      <c r="A343" s="5">
        <v>342</v>
      </c>
      <c r="B343" s="2" t="s">
        <v>5</v>
      </c>
      <c r="C343" s="3" t="s">
        <v>47</v>
      </c>
      <c r="D343" s="6">
        <v>2</v>
      </c>
      <c r="E343" s="7" t="s">
        <v>8</v>
      </c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2"/>
    </row>
    <row r="344" spans="1:18" x14ac:dyDescent="0.3">
      <c r="A344" s="5">
        <v>343</v>
      </c>
      <c r="B344" s="2" t="s">
        <v>5</v>
      </c>
      <c r="C344" s="3" t="s">
        <v>47</v>
      </c>
      <c r="D344" s="8">
        <v>3</v>
      </c>
      <c r="E344" s="9" t="s">
        <v>9</v>
      </c>
      <c r="F344" s="23"/>
      <c r="G344" s="23"/>
      <c r="H344" s="23">
        <v>0</v>
      </c>
      <c r="I344" s="23"/>
      <c r="J344" s="23"/>
      <c r="K344" s="23"/>
      <c r="L344" s="23"/>
      <c r="M344" s="23"/>
      <c r="N344" s="23"/>
      <c r="O344" s="23"/>
      <c r="P344" s="23"/>
      <c r="Q344" s="23"/>
      <c r="R344" s="26"/>
    </row>
    <row r="345" spans="1:18" x14ac:dyDescent="0.3">
      <c r="A345" s="5">
        <v>344</v>
      </c>
      <c r="B345" s="2" t="s">
        <v>5</v>
      </c>
      <c r="C345" s="3" t="s">
        <v>47</v>
      </c>
      <c r="D345" s="8">
        <v>4</v>
      </c>
      <c r="E345" s="9" t="s">
        <v>10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5">
        <v>0</v>
      </c>
    </row>
    <row r="346" spans="1:18" x14ac:dyDescent="0.3">
      <c r="A346" s="5">
        <v>345</v>
      </c>
      <c r="B346" s="2" t="s">
        <v>5</v>
      </c>
      <c r="C346" s="3" t="s">
        <v>47</v>
      </c>
      <c r="D346" s="8">
        <v>5</v>
      </c>
      <c r="E346" s="9" t="s">
        <v>11</v>
      </c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2"/>
    </row>
    <row r="347" spans="1:18" x14ac:dyDescent="0.3">
      <c r="A347" s="5">
        <v>346</v>
      </c>
      <c r="B347" s="2" t="s">
        <v>5</v>
      </c>
      <c r="C347" s="3" t="s">
        <v>47</v>
      </c>
      <c r="D347" s="8">
        <v>6</v>
      </c>
      <c r="E347" s="9" t="s">
        <v>12</v>
      </c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6"/>
    </row>
    <row r="348" spans="1:18" x14ac:dyDescent="0.3">
      <c r="A348" s="5">
        <v>347</v>
      </c>
      <c r="B348" s="2" t="s">
        <v>5</v>
      </c>
      <c r="C348" s="3" t="s">
        <v>47</v>
      </c>
      <c r="D348" s="8">
        <v>7</v>
      </c>
      <c r="E348" s="9" t="s">
        <v>10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5">
        <v>0</v>
      </c>
    </row>
    <row r="349" spans="1:18" ht="17.25" x14ac:dyDescent="0.3">
      <c r="A349" s="5">
        <v>348</v>
      </c>
      <c r="B349" s="2" t="s">
        <v>5</v>
      </c>
      <c r="C349" s="3" t="s">
        <v>47</v>
      </c>
      <c r="D349" s="8">
        <v>8</v>
      </c>
      <c r="E349" s="10" t="s">
        <v>13</v>
      </c>
      <c r="F349" s="31"/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8">
        <v>0</v>
      </c>
    </row>
    <row r="350" spans="1:18" x14ac:dyDescent="0.3">
      <c r="A350" s="5">
        <v>349</v>
      </c>
      <c r="B350" s="2" t="s">
        <v>5</v>
      </c>
      <c r="C350" s="3" t="s">
        <v>47</v>
      </c>
      <c r="D350" s="8">
        <v>9</v>
      </c>
      <c r="E350" s="10" t="s">
        <v>14</v>
      </c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30"/>
    </row>
    <row r="351" spans="1:18" ht="17.25" x14ac:dyDescent="0.3">
      <c r="A351" s="5">
        <v>350</v>
      </c>
      <c r="B351" s="2" t="s">
        <v>5</v>
      </c>
      <c r="C351" s="3" t="s">
        <v>47</v>
      </c>
      <c r="D351" s="8">
        <v>10</v>
      </c>
      <c r="E351" s="10" t="s">
        <v>15</v>
      </c>
      <c r="F351" s="31"/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8">
        <v>0</v>
      </c>
    </row>
    <row r="352" spans="1:18" x14ac:dyDescent="0.3">
      <c r="A352" s="5">
        <v>351</v>
      </c>
      <c r="B352" s="2" t="s">
        <v>5</v>
      </c>
      <c r="C352" s="3" t="s">
        <v>47</v>
      </c>
      <c r="D352" s="8">
        <v>11</v>
      </c>
      <c r="E352" s="10" t="s">
        <v>16</v>
      </c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2"/>
    </row>
    <row r="353" spans="1:18" ht="17.25" x14ac:dyDescent="0.3">
      <c r="A353" s="5">
        <v>352</v>
      </c>
      <c r="B353" s="2" t="s">
        <v>5</v>
      </c>
      <c r="C353" s="3" t="s">
        <v>47</v>
      </c>
      <c r="D353" s="8">
        <v>12</v>
      </c>
      <c r="E353" s="10" t="s">
        <v>17</v>
      </c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2"/>
    </row>
    <row r="354" spans="1:18" x14ac:dyDescent="0.3">
      <c r="A354" s="5">
        <v>353</v>
      </c>
      <c r="B354" s="2" t="s">
        <v>5</v>
      </c>
      <c r="C354" s="3" t="s">
        <v>47</v>
      </c>
      <c r="D354" s="8">
        <v>13</v>
      </c>
      <c r="E354" s="10" t="s">
        <v>14</v>
      </c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2"/>
    </row>
    <row r="355" spans="1:18" ht="17.25" x14ac:dyDescent="0.3">
      <c r="A355" s="5">
        <v>354</v>
      </c>
      <c r="B355" s="2" t="s">
        <v>5</v>
      </c>
      <c r="C355" s="3" t="s">
        <v>47</v>
      </c>
      <c r="D355" s="8">
        <v>14</v>
      </c>
      <c r="E355" s="10" t="s">
        <v>18</v>
      </c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2"/>
    </row>
    <row r="356" spans="1:18" x14ac:dyDescent="0.3">
      <c r="A356" s="5">
        <v>355</v>
      </c>
      <c r="B356" s="2" t="s">
        <v>5</v>
      </c>
      <c r="C356" s="3" t="s">
        <v>47</v>
      </c>
      <c r="D356" s="8">
        <v>15</v>
      </c>
      <c r="E356" s="10" t="s">
        <v>19</v>
      </c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4"/>
    </row>
    <row r="357" spans="1:18" ht="17.25" x14ac:dyDescent="0.3">
      <c r="A357" s="5">
        <v>356</v>
      </c>
      <c r="B357" s="2" t="s">
        <v>5</v>
      </c>
      <c r="C357" s="3" t="s">
        <v>47</v>
      </c>
      <c r="D357" s="8">
        <v>16</v>
      </c>
      <c r="E357" s="10" t="s">
        <v>20</v>
      </c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2"/>
    </row>
    <row r="358" spans="1:18" x14ac:dyDescent="0.3">
      <c r="A358" s="5">
        <v>357</v>
      </c>
      <c r="B358" s="2" t="s">
        <v>5</v>
      </c>
      <c r="C358" s="3" t="s">
        <v>47</v>
      </c>
      <c r="D358" s="8">
        <v>17</v>
      </c>
      <c r="E358" s="10" t="s">
        <v>14</v>
      </c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2"/>
    </row>
    <row r="359" spans="1:18" ht="17.25" x14ac:dyDescent="0.3">
      <c r="A359" s="5">
        <v>358</v>
      </c>
      <c r="B359" s="2" t="s">
        <v>5</v>
      </c>
      <c r="C359" s="3" t="s">
        <v>47</v>
      </c>
      <c r="D359" s="8">
        <v>18</v>
      </c>
      <c r="E359" s="10" t="s">
        <v>21</v>
      </c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2"/>
    </row>
    <row r="360" spans="1:18" x14ac:dyDescent="0.3">
      <c r="A360" s="5">
        <v>359</v>
      </c>
      <c r="B360" s="2" t="s">
        <v>5</v>
      </c>
      <c r="C360" s="3" t="s">
        <v>47</v>
      </c>
      <c r="D360" s="8">
        <v>19</v>
      </c>
      <c r="E360" s="10" t="s">
        <v>19</v>
      </c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2"/>
    </row>
    <row r="361" spans="1:18" ht="17.25" x14ac:dyDescent="0.3">
      <c r="A361" s="5">
        <v>360</v>
      </c>
      <c r="B361" s="2" t="s">
        <v>5</v>
      </c>
      <c r="C361" s="3" t="s">
        <v>47</v>
      </c>
      <c r="D361" s="8">
        <v>20</v>
      </c>
      <c r="E361" s="10" t="s">
        <v>22</v>
      </c>
      <c r="F361" s="31"/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8">
        <v>0</v>
      </c>
    </row>
    <row r="362" spans="1:18" x14ac:dyDescent="0.3">
      <c r="A362" s="5">
        <v>361</v>
      </c>
      <c r="B362" s="2" t="s">
        <v>5</v>
      </c>
      <c r="C362" s="3" t="s">
        <v>47</v>
      </c>
      <c r="D362" s="8">
        <v>21</v>
      </c>
      <c r="E362" s="10" t="s">
        <v>23</v>
      </c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2"/>
    </row>
    <row r="363" spans="1:18" ht="17.25" x14ac:dyDescent="0.3">
      <c r="A363" s="5">
        <v>362</v>
      </c>
      <c r="B363" s="2" t="s">
        <v>5</v>
      </c>
      <c r="C363" s="3" t="s">
        <v>47</v>
      </c>
      <c r="D363" s="8">
        <v>22</v>
      </c>
      <c r="E363" s="10" t="s">
        <v>24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8">
        <v>0</v>
      </c>
    </row>
    <row r="364" spans="1:18" ht="17.25" x14ac:dyDescent="0.3">
      <c r="A364" s="5">
        <v>363</v>
      </c>
      <c r="B364" s="2" t="s">
        <v>5</v>
      </c>
      <c r="C364" s="3" t="s">
        <v>47</v>
      </c>
      <c r="D364" s="8">
        <v>23</v>
      </c>
      <c r="E364" s="10" t="s">
        <v>25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8">
        <v>0</v>
      </c>
    </row>
    <row r="365" spans="1:18" x14ac:dyDescent="0.3">
      <c r="A365" s="5">
        <v>364</v>
      </c>
      <c r="B365" s="2" t="s">
        <v>5</v>
      </c>
      <c r="C365" s="3" t="s">
        <v>47</v>
      </c>
      <c r="D365" s="8">
        <v>24</v>
      </c>
      <c r="E365" s="10" t="s">
        <v>26</v>
      </c>
      <c r="F365" s="27" t="e">
        <v>#DIV/0!</v>
      </c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2"/>
    </row>
    <row r="366" spans="1:18" x14ac:dyDescent="0.3">
      <c r="A366" s="5">
        <v>365</v>
      </c>
      <c r="B366" s="2" t="s">
        <v>5</v>
      </c>
      <c r="C366" s="3" t="s">
        <v>47</v>
      </c>
      <c r="D366" s="8">
        <v>25</v>
      </c>
      <c r="E366" s="10" t="s">
        <v>27</v>
      </c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2"/>
    </row>
    <row r="367" spans="1:18" x14ac:dyDescent="0.3">
      <c r="A367" s="5">
        <v>366</v>
      </c>
      <c r="B367" s="2" t="s">
        <v>5</v>
      </c>
      <c r="C367" s="3" t="s">
        <v>47</v>
      </c>
      <c r="D367" s="8">
        <v>26</v>
      </c>
      <c r="E367" s="10" t="s">
        <v>28</v>
      </c>
      <c r="F367" s="35" t="e">
        <v>#DIV/0!</v>
      </c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9"/>
    </row>
    <row r="368" spans="1:18" ht="17.25" x14ac:dyDescent="0.3">
      <c r="A368" s="5">
        <v>367</v>
      </c>
      <c r="B368" s="2" t="s">
        <v>5</v>
      </c>
      <c r="C368" s="3" t="s">
        <v>47</v>
      </c>
      <c r="D368" s="8">
        <v>27</v>
      </c>
      <c r="E368" s="10" t="s">
        <v>29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2">
        <v>0</v>
      </c>
    </row>
    <row r="369" spans="1:18" x14ac:dyDescent="0.3">
      <c r="A369" s="5">
        <v>368</v>
      </c>
      <c r="B369" s="2" t="s">
        <v>5</v>
      </c>
      <c r="C369" s="3" t="s">
        <v>47</v>
      </c>
      <c r="D369" s="8">
        <v>28</v>
      </c>
      <c r="E369" s="10" t="s">
        <v>30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8">
        <v>0</v>
      </c>
    </row>
    <row r="370" spans="1:18" ht="17.25" x14ac:dyDescent="0.3">
      <c r="A370" s="5">
        <v>369</v>
      </c>
      <c r="B370" s="2" t="s">
        <v>5</v>
      </c>
      <c r="C370" s="3" t="s">
        <v>47</v>
      </c>
      <c r="D370" s="8">
        <v>29</v>
      </c>
      <c r="E370" s="10" t="s">
        <v>31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8">
        <v>0</v>
      </c>
    </row>
    <row r="371" spans="1:18" ht="17.25" x14ac:dyDescent="0.3">
      <c r="A371" s="5">
        <v>370</v>
      </c>
      <c r="B371" s="2" t="s">
        <v>5</v>
      </c>
      <c r="C371" s="3" t="s">
        <v>47</v>
      </c>
      <c r="D371" s="8">
        <v>30</v>
      </c>
      <c r="E371" s="10" t="s">
        <v>32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8">
        <v>0</v>
      </c>
    </row>
    <row r="372" spans="1:18" ht="17.25" x14ac:dyDescent="0.3">
      <c r="A372" s="5">
        <v>371</v>
      </c>
      <c r="B372" s="2" t="s">
        <v>5</v>
      </c>
      <c r="C372" s="3" t="s">
        <v>47</v>
      </c>
      <c r="D372" s="8">
        <v>31</v>
      </c>
      <c r="E372" s="10" t="s">
        <v>33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8">
        <v>0</v>
      </c>
    </row>
    <row r="373" spans="1:18" x14ac:dyDescent="0.3">
      <c r="A373" s="5">
        <v>372</v>
      </c>
      <c r="B373" s="2" t="s">
        <v>5</v>
      </c>
      <c r="C373" s="3" t="s">
        <v>47</v>
      </c>
      <c r="D373" s="8">
        <v>32</v>
      </c>
      <c r="E373" s="10" t="s">
        <v>34</v>
      </c>
      <c r="F373" s="33" t="e">
        <v>#DIV/0!</v>
      </c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4"/>
    </row>
    <row r="374" spans="1:18" x14ac:dyDescent="0.3">
      <c r="A374" s="5">
        <v>373</v>
      </c>
      <c r="B374" s="2" t="s">
        <v>5</v>
      </c>
      <c r="C374" s="3" t="s">
        <v>47</v>
      </c>
      <c r="D374" s="8">
        <v>33</v>
      </c>
      <c r="E374" s="10" t="s">
        <v>35</v>
      </c>
      <c r="F374" s="27"/>
      <c r="G374" s="27">
        <v>0</v>
      </c>
      <c r="H374" s="27">
        <v>0</v>
      </c>
      <c r="I374" s="27">
        <v>0</v>
      </c>
      <c r="J374" s="27">
        <v>0</v>
      </c>
      <c r="K374" s="27">
        <v>0</v>
      </c>
      <c r="L374" s="27">
        <v>0</v>
      </c>
      <c r="M374" s="27">
        <v>0</v>
      </c>
      <c r="N374" s="27">
        <v>0</v>
      </c>
      <c r="O374" s="27">
        <v>0</v>
      </c>
      <c r="P374" s="27">
        <v>0</v>
      </c>
      <c r="Q374" s="27">
        <v>0</v>
      </c>
      <c r="R374" s="28">
        <v>0</v>
      </c>
    </row>
    <row r="375" spans="1:18" ht="18" thickBot="1" x14ac:dyDescent="0.35">
      <c r="A375" s="11">
        <v>374</v>
      </c>
      <c r="B375" s="12" t="s">
        <v>5</v>
      </c>
      <c r="C375" s="13" t="s">
        <v>47</v>
      </c>
      <c r="D375" s="14">
        <v>34</v>
      </c>
      <c r="E375" s="15" t="s">
        <v>36</v>
      </c>
      <c r="F375" s="37">
        <v>0</v>
      </c>
      <c r="G375" s="37">
        <v>0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8">
        <v>0</v>
      </c>
    </row>
    <row r="376" spans="1:18" x14ac:dyDescent="0.3">
      <c r="A376" s="16">
        <v>375</v>
      </c>
      <c r="B376" s="2" t="s">
        <v>5</v>
      </c>
      <c r="C376" s="3" t="s">
        <v>48</v>
      </c>
      <c r="D376" s="2">
        <v>1</v>
      </c>
      <c r="E376" s="4" t="s">
        <v>7</v>
      </c>
      <c r="F376" s="20">
        <v>81</v>
      </c>
      <c r="G376" s="20">
        <v>81</v>
      </c>
      <c r="H376" s="20">
        <v>81</v>
      </c>
      <c r="I376" s="20">
        <v>81</v>
      </c>
      <c r="J376" s="20">
        <v>81</v>
      </c>
      <c r="K376" s="20">
        <v>81</v>
      </c>
      <c r="L376" s="20">
        <v>81</v>
      </c>
      <c r="M376" s="20">
        <v>81</v>
      </c>
      <c r="N376" s="20">
        <v>81</v>
      </c>
      <c r="O376" s="20">
        <v>81</v>
      </c>
      <c r="P376" s="20">
        <v>81</v>
      </c>
      <c r="Q376" s="20">
        <v>81</v>
      </c>
      <c r="R376" s="48">
        <v>81</v>
      </c>
    </row>
    <row r="377" spans="1:18" x14ac:dyDescent="0.3">
      <c r="A377" s="5">
        <v>376</v>
      </c>
      <c r="B377" s="2" t="s">
        <v>5</v>
      </c>
      <c r="C377" s="3" t="s">
        <v>48</v>
      </c>
      <c r="D377" s="6">
        <v>2</v>
      </c>
      <c r="E377" s="7" t="s">
        <v>8</v>
      </c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2"/>
    </row>
    <row r="378" spans="1:18" x14ac:dyDescent="0.3">
      <c r="A378" s="5">
        <v>377</v>
      </c>
      <c r="B378" s="2" t="s">
        <v>5</v>
      </c>
      <c r="C378" s="3" t="s">
        <v>48</v>
      </c>
      <c r="D378" s="8">
        <v>3</v>
      </c>
      <c r="E378" s="9" t="s">
        <v>9</v>
      </c>
      <c r="F378" s="23"/>
      <c r="G378" s="23"/>
      <c r="H378" s="23">
        <v>0</v>
      </c>
      <c r="I378" s="23"/>
      <c r="J378" s="23"/>
      <c r="K378" s="23"/>
      <c r="L378" s="23"/>
      <c r="M378" s="23"/>
      <c r="N378" s="23"/>
      <c r="O378" s="23"/>
      <c r="P378" s="23"/>
      <c r="Q378" s="23"/>
      <c r="R378" s="26"/>
    </row>
    <row r="379" spans="1:18" x14ac:dyDescent="0.3">
      <c r="A379" s="5">
        <v>378</v>
      </c>
      <c r="B379" s="2" t="s">
        <v>5</v>
      </c>
      <c r="C379" s="3" t="s">
        <v>48</v>
      </c>
      <c r="D379" s="8">
        <v>4</v>
      </c>
      <c r="E379" s="9" t="s">
        <v>10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5">
        <v>0</v>
      </c>
    </row>
    <row r="380" spans="1:18" x14ac:dyDescent="0.3">
      <c r="A380" s="5">
        <v>379</v>
      </c>
      <c r="B380" s="2" t="s">
        <v>5</v>
      </c>
      <c r="C380" s="3" t="s">
        <v>48</v>
      </c>
      <c r="D380" s="8">
        <v>5</v>
      </c>
      <c r="E380" s="9" t="s">
        <v>11</v>
      </c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2"/>
    </row>
    <row r="381" spans="1:18" x14ac:dyDescent="0.3">
      <c r="A381" s="5">
        <v>380</v>
      </c>
      <c r="B381" s="2" t="s">
        <v>5</v>
      </c>
      <c r="C381" s="3" t="s">
        <v>48</v>
      </c>
      <c r="D381" s="8">
        <v>6</v>
      </c>
      <c r="E381" s="9" t="s">
        <v>12</v>
      </c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6"/>
    </row>
    <row r="382" spans="1:18" x14ac:dyDescent="0.3">
      <c r="A382" s="5">
        <v>381</v>
      </c>
      <c r="B382" s="2" t="s">
        <v>5</v>
      </c>
      <c r="C382" s="3" t="s">
        <v>48</v>
      </c>
      <c r="D382" s="8">
        <v>7</v>
      </c>
      <c r="E382" s="9" t="s">
        <v>10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5">
        <v>0</v>
      </c>
    </row>
    <row r="383" spans="1:18" ht="17.25" x14ac:dyDescent="0.3">
      <c r="A383" s="5">
        <v>382</v>
      </c>
      <c r="B383" s="2" t="s">
        <v>5</v>
      </c>
      <c r="C383" s="3" t="s">
        <v>48</v>
      </c>
      <c r="D383" s="8">
        <v>8</v>
      </c>
      <c r="E383" s="10" t="s">
        <v>13</v>
      </c>
      <c r="F383" s="31"/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8">
        <v>0</v>
      </c>
    </row>
    <row r="384" spans="1:18" x14ac:dyDescent="0.3">
      <c r="A384" s="5">
        <v>383</v>
      </c>
      <c r="B384" s="2" t="s">
        <v>5</v>
      </c>
      <c r="C384" s="3" t="s">
        <v>48</v>
      </c>
      <c r="D384" s="8">
        <v>9</v>
      </c>
      <c r="E384" s="10" t="s">
        <v>14</v>
      </c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30"/>
    </row>
    <row r="385" spans="1:18" ht="17.25" x14ac:dyDescent="0.3">
      <c r="A385" s="5">
        <v>384</v>
      </c>
      <c r="B385" s="2" t="s">
        <v>5</v>
      </c>
      <c r="C385" s="3" t="s">
        <v>48</v>
      </c>
      <c r="D385" s="8">
        <v>10</v>
      </c>
      <c r="E385" s="10" t="s">
        <v>15</v>
      </c>
      <c r="F385" s="31"/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8">
        <v>0</v>
      </c>
    </row>
    <row r="386" spans="1:18" x14ac:dyDescent="0.3">
      <c r="A386" s="5">
        <v>385</v>
      </c>
      <c r="B386" s="2" t="s">
        <v>5</v>
      </c>
      <c r="C386" s="3" t="s">
        <v>48</v>
      </c>
      <c r="D386" s="8">
        <v>11</v>
      </c>
      <c r="E386" s="10" t="s">
        <v>16</v>
      </c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2"/>
    </row>
    <row r="387" spans="1:18" ht="17.25" x14ac:dyDescent="0.3">
      <c r="A387" s="5">
        <v>386</v>
      </c>
      <c r="B387" s="2" t="s">
        <v>5</v>
      </c>
      <c r="C387" s="3" t="s">
        <v>48</v>
      </c>
      <c r="D387" s="8">
        <v>12</v>
      </c>
      <c r="E387" s="10" t="s">
        <v>17</v>
      </c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2"/>
    </row>
    <row r="388" spans="1:18" x14ac:dyDescent="0.3">
      <c r="A388" s="5">
        <v>387</v>
      </c>
      <c r="B388" s="2" t="s">
        <v>5</v>
      </c>
      <c r="C388" s="3" t="s">
        <v>48</v>
      </c>
      <c r="D388" s="8">
        <v>13</v>
      </c>
      <c r="E388" s="10" t="s">
        <v>14</v>
      </c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2"/>
    </row>
    <row r="389" spans="1:18" ht="17.25" x14ac:dyDescent="0.3">
      <c r="A389" s="5">
        <v>388</v>
      </c>
      <c r="B389" s="2" t="s">
        <v>5</v>
      </c>
      <c r="C389" s="3" t="s">
        <v>48</v>
      </c>
      <c r="D389" s="8">
        <v>14</v>
      </c>
      <c r="E389" s="10" t="s">
        <v>18</v>
      </c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2"/>
    </row>
    <row r="390" spans="1:18" x14ac:dyDescent="0.3">
      <c r="A390" s="5">
        <v>389</v>
      </c>
      <c r="B390" s="2" t="s">
        <v>5</v>
      </c>
      <c r="C390" s="3" t="s">
        <v>48</v>
      </c>
      <c r="D390" s="8">
        <v>15</v>
      </c>
      <c r="E390" s="10" t="s">
        <v>19</v>
      </c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4"/>
    </row>
    <row r="391" spans="1:18" ht="17.25" x14ac:dyDescent="0.3">
      <c r="A391" s="5">
        <v>390</v>
      </c>
      <c r="B391" s="2" t="s">
        <v>5</v>
      </c>
      <c r="C391" s="3" t="s">
        <v>48</v>
      </c>
      <c r="D391" s="8">
        <v>16</v>
      </c>
      <c r="E391" s="10" t="s">
        <v>20</v>
      </c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2"/>
    </row>
    <row r="392" spans="1:18" x14ac:dyDescent="0.3">
      <c r="A392" s="5">
        <v>391</v>
      </c>
      <c r="B392" s="2" t="s">
        <v>5</v>
      </c>
      <c r="C392" s="3" t="s">
        <v>48</v>
      </c>
      <c r="D392" s="8">
        <v>17</v>
      </c>
      <c r="E392" s="10" t="s">
        <v>14</v>
      </c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2"/>
    </row>
    <row r="393" spans="1:18" ht="17.25" x14ac:dyDescent="0.3">
      <c r="A393" s="5">
        <v>392</v>
      </c>
      <c r="B393" s="2" t="s">
        <v>5</v>
      </c>
      <c r="C393" s="3" t="s">
        <v>48</v>
      </c>
      <c r="D393" s="8">
        <v>18</v>
      </c>
      <c r="E393" s="10" t="s">
        <v>21</v>
      </c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2"/>
    </row>
    <row r="394" spans="1:18" x14ac:dyDescent="0.3">
      <c r="A394" s="5">
        <v>393</v>
      </c>
      <c r="B394" s="2" t="s">
        <v>5</v>
      </c>
      <c r="C394" s="3" t="s">
        <v>48</v>
      </c>
      <c r="D394" s="8">
        <v>19</v>
      </c>
      <c r="E394" s="10" t="s">
        <v>19</v>
      </c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2"/>
    </row>
    <row r="395" spans="1:18" ht="17.25" x14ac:dyDescent="0.3">
      <c r="A395" s="5">
        <v>394</v>
      </c>
      <c r="B395" s="2" t="s">
        <v>5</v>
      </c>
      <c r="C395" s="3" t="s">
        <v>48</v>
      </c>
      <c r="D395" s="8">
        <v>20</v>
      </c>
      <c r="E395" s="10" t="s">
        <v>22</v>
      </c>
      <c r="F395" s="31"/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8">
        <v>0</v>
      </c>
    </row>
    <row r="396" spans="1:18" x14ac:dyDescent="0.3">
      <c r="A396" s="5">
        <v>395</v>
      </c>
      <c r="B396" s="2" t="s">
        <v>5</v>
      </c>
      <c r="C396" s="3" t="s">
        <v>48</v>
      </c>
      <c r="D396" s="8">
        <v>21</v>
      </c>
      <c r="E396" s="10" t="s">
        <v>23</v>
      </c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2"/>
    </row>
    <row r="397" spans="1:18" ht="17.25" x14ac:dyDescent="0.3">
      <c r="A397" s="5">
        <v>396</v>
      </c>
      <c r="B397" s="2" t="s">
        <v>5</v>
      </c>
      <c r="C397" s="3" t="s">
        <v>48</v>
      </c>
      <c r="D397" s="8">
        <v>22</v>
      </c>
      <c r="E397" s="10" t="s">
        <v>24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8">
        <v>0</v>
      </c>
    </row>
    <row r="398" spans="1:18" ht="17.25" x14ac:dyDescent="0.3">
      <c r="A398" s="5">
        <v>397</v>
      </c>
      <c r="B398" s="2" t="s">
        <v>5</v>
      </c>
      <c r="C398" s="3" t="s">
        <v>48</v>
      </c>
      <c r="D398" s="8">
        <v>23</v>
      </c>
      <c r="E398" s="10" t="s">
        <v>25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8">
        <v>0</v>
      </c>
    </row>
    <row r="399" spans="1:18" x14ac:dyDescent="0.3">
      <c r="A399" s="5">
        <v>398</v>
      </c>
      <c r="B399" s="2" t="s">
        <v>5</v>
      </c>
      <c r="C399" s="3" t="s">
        <v>48</v>
      </c>
      <c r="D399" s="8">
        <v>24</v>
      </c>
      <c r="E399" s="10" t="s">
        <v>26</v>
      </c>
      <c r="F399" s="27" t="e">
        <v>#DIV/0!</v>
      </c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2"/>
    </row>
    <row r="400" spans="1:18" x14ac:dyDescent="0.3">
      <c r="A400" s="5">
        <v>399</v>
      </c>
      <c r="B400" s="2" t="s">
        <v>5</v>
      </c>
      <c r="C400" s="3" t="s">
        <v>48</v>
      </c>
      <c r="D400" s="8">
        <v>25</v>
      </c>
      <c r="E400" s="10" t="s">
        <v>27</v>
      </c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2"/>
    </row>
    <row r="401" spans="1:18" x14ac:dyDescent="0.3">
      <c r="A401" s="5">
        <v>400</v>
      </c>
      <c r="B401" s="2" t="s">
        <v>5</v>
      </c>
      <c r="C401" s="3" t="s">
        <v>48</v>
      </c>
      <c r="D401" s="8">
        <v>26</v>
      </c>
      <c r="E401" s="10" t="s">
        <v>28</v>
      </c>
      <c r="F401" s="35" t="e">
        <v>#DIV/0!</v>
      </c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9"/>
    </row>
    <row r="402" spans="1:18" ht="17.25" x14ac:dyDescent="0.3">
      <c r="A402" s="5">
        <v>401</v>
      </c>
      <c r="B402" s="2" t="s">
        <v>5</v>
      </c>
      <c r="C402" s="3" t="s">
        <v>48</v>
      </c>
      <c r="D402" s="8">
        <v>27</v>
      </c>
      <c r="E402" s="10" t="s">
        <v>29</v>
      </c>
      <c r="F402" s="31">
        <v>0</v>
      </c>
      <c r="G402" s="31">
        <v>0</v>
      </c>
      <c r="H402" s="31">
        <v>0</v>
      </c>
      <c r="I402" s="31">
        <v>0</v>
      </c>
      <c r="J402" s="31">
        <v>0</v>
      </c>
      <c r="K402" s="31">
        <v>0</v>
      </c>
      <c r="L402" s="31">
        <v>0</v>
      </c>
      <c r="M402" s="31">
        <v>0</v>
      </c>
      <c r="N402" s="31">
        <v>0</v>
      </c>
      <c r="O402" s="31">
        <v>0</v>
      </c>
      <c r="P402" s="31">
        <v>0</v>
      </c>
      <c r="Q402" s="31">
        <v>0</v>
      </c>
      <c r="R402" s="32">
        <v>0</v>
      </c>
    </row>
    <row r="403" spans="1:18" x14ac:dyDescent="0.3">
      <c r="A403" s="5">
        <v>402</v>
      </c>
      <c r="B403" s="2" t="s">
        <v>5</v>
      </c>
      <c r="C403" s="3" t="s">
        <v>48</v>
      </c>
      <c r="D403" s="8">
        <v>28</v>
      </c>
      <c r="E403" s="10" t="s">
        <v>30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8">
        <v>0</v>
      </c>
    </row>
    <row r="404" spans="1:18" ht="17.25" x14ac:dyDescent="0.3">
      <c r="A404" s="5">
        <v>403</v>
      </c>
      <c r="B404" s="2" t="s">
        <v>5</v>
      </c>
      <c r="C404" s="3" t="s">
        <v>48</v>
      </c>
      <c r="D404" s="8">
        <v>29</v>
      </c>
      <c r="E404" s="10" t="s">
        <v>31</v>
      </c>
      <c r="F404" s="27">
        <v>0</v>
      </c>
      <c r="G404" s="27">
        <v>0</v>
      </c>
      <c r="H404" s="27">
        <v>0</v>
      </c>
      <c r="I404" s="27">
        <v>0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8">
        <v>0</v>
      </c>
    </row>
    <row r="405" spans="1:18" ht="17.25" x14ac:dyDescent="0.3">
      <c r="A405" s="5">
        <v>404</v>
      </c>
      <c r="B405" s="2" t="s">
        <v>5</v>
      </c>
      <c r="C405" s="3" t="s">
        <v>48</v>
      </c>
      <c r="D405" s="8">
        <v>30</v>
      </c>
      <c r="E405" s="10" t="s">
        <v>32</v>
      </c>
      <c r="F405" s="27">
        <v>0</v>
      </c>
      <c r="G405" s="27">
        <v>0</v>
      </c>
      <c r="H405" s="27">
        <v>0</v>
      </c>
      <c r="I405" s="27">
        <v>0</v>
      </c>
      <c r="J405" s="27">
        <v>0</v>
      </c>
      <c r="K405" s="27">
        <v>0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8">
        <v>0</v>
      </c>
    </row>
    <row r="406" spans="1:18" ht="17.25" x14ac:dyDescent="0.3">
      <c r="A406" s="5">
        <v>405</v>
      </c>
      <c r="B406" s="2" t="s">
        <v>5</v>
      </c>
      <c r="C406" s="3" t="s">
        <v>48</v>
      </c>
      <c r="D406" s="8">
        <v>31</v>
      </c>
      <c r="E406" s="10" t="s">
        <v>33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8">
        <v>0</v>
      </c>
    </row>
    <row r="407" spans="1:18" x14ac:dyDescent="0.3">
      <c r="A407" s="5">
        <v>406</v>
      </c>
      <c r="B407" s="2" t="s">
        <v>5</v>
      </c>
      <c r="C407" s="3" t="s">
        <v>48</v>
      </c>
      <c r="D407" s="8">
        <v>32</v>
      </c>
      <c r="E407" s="10" t="s">
        <v>34</v>
      </c>
      <c r="F407" s="33" t="e">
        <v>#DIV/0!</v>
      </c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4"/>
    </row>
    <row r="408" spans="1:18" x14ac:dyDescent="0.3">
      <c r="A408" s="5">
        <v>407</v>
      </c>
      <c r="B408" s="2" t="s">
        <v>5</v>
      </c>
      <c r="C408" s="3" t="s">
        <v>48</v>
      </c>
      <c r="D408" s="8">
        <v>33</v>
      </c>
      <c r="E408" s="10" t="s">
        <v>35</v>
      </c>
      <c r="F408" s="27"/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8">
        <v>0</v>
      </c>
    </row>
    <row r="409" spans="1:18" ht="18" thickBot="1" x14ac:dyDescent="0.35">
      <c r="A409" s="11">
        <v>408</v>
      </c>
      <c r="B409" s="12" t="s">
        <v>5</v>
      </c>
      <c r="C409" s="13" t="s">
        <v>48</v>
      </c>
      <c r="D409" s="14">
        <v>34</v>
      </c>
      <c r="E409" s="15" t="s">
        <v>36</v>
      </c>
      <c r="F409" s="37">
        <v>0</v>
      </c>
      <c r="G409" s="37">
        <v>0</v>
      </c>
      <c r="H409" s="37">
        <v>0</v>
      </c>
      <c r="I409" s="37">
        <v>0</v>
      </c>
      <c r="J409" s="37">
        <v>0</v>
      </c>
      <c r="K409" s="37">
        <v>0</v>
      </c>
      <c r="L409" s="37">
        <v>0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8">
        <v>0</v>
      </c>
    </row>
    <row r="410" spans="1:18" x14ac:dyDescent="0.3">
      <c r="A410" s="16">
        <v>409</v>
      </c>
      <c r="B410" s="2" t="s">
        <v>5</v>
      </c>
      <c r="C410" s="3" t="s">
        <v>49</v>
      </c>
      <c r="D410" s="2">
        <v>1</v>
      </c>
      <c r="E410" s="4" t="s">
        <v>7</v>
      </c>
      <c r="F410" s="20">
        <v>65</v>
      </c>
      <c r="G410" s="20">
        <v>65</v>
      </c>
      <c r="H410" s="20">
        <v>65</v>
      </c>
      <c r="I410" s="20">
        <v>65</v>
      </c>
      <c r="J410" s="20">
        <v>65</v>
      </c>
      <c r="K410" s="20">
        <v>65</v>
      </c>
      <c r="L410" s="20">
        <v>65</v>
      </c>
      <c r="M410" s="20">
        <v>65</v>
      </c>
      <c r="N410" s="20">
        <v>65</v>
      </c>
      <c r="O410" s="20">
        <v>65</v>
      </c>
      <c r="P410" s="20">
        <v>65</v>
      </c>
      <c r="Q410" s="20">
        <v>65</v>
      </c>
      <c r="R410" s="48">
        <v>65</v>
      </c>
    </row>
    <row r="411" spans="1:18" x14ac:dyDescent="0.3">
      <c r="A411" s="5">
        <v>410</v>
      </c>
      <c r="B411" s="2" t="s">
        <v>5</v>
      </c>
      <c r="C411" s="3" t="s">
        <v>49</v>
      </c>
      <c r="D411" s="6">
        <v>2</v>
      </c>
      <c r="E411" s="7" t="s">
        <v>8</v>
      </c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2"/>
    </row>
    <row r="412" spans="1:18" x14ac:dyDescent="0.3">
      <c r="A412" s="5">
        <v>411</v>
      </c>
      <c r="B412" s="2" t="s">
        <v>5</v>
      </c>
      <c r="C412" s="3" t="s">
        <v>49</v>
      </c>
      <c r="D412" s="8">
        <v>3</v>
      </c>
      <c r="E412" s="9" t="s">
        <v>9</v>
      </c>
      <c r="F412" s="23">
        <v>65</v>
      </c>
      <c r="G412" s="23">
        <v>65</v>
      </c>
      <c r="H412" s="23">
        <v>65</v>
      </c>
      <c r="I412" s="23">
        <v>65</v>
      </c>
      <c r="J412" s="23">
        <v>65</v>
      </c>
      <c r="K412" s="23">
        <v>65</v>
      </c>
      <c r="L412" s="23">
        <v>65</v>
      </c>
      <c r="M412" s="23">
        <v>65</v>
      </c>
      <c r="N412" s="23">
        <v>65</v>
      </c>
      <c r="O412" s="23">
        <v>65</v>
      </c>
      <c r="P412" s="23">
        <v>65</v>
      </c>
      <c r="Q412" s="23">
        <v>65</v>
      </c>
      <c r="R412" s="26">
        <v>65</v>
      </c>
    </row>
    <row r="413" spans="1:18" x14ac:dyDescent="0.3">
      <c r="A413" s="5">
        <v>412</v>
      </c>
      <c r="B413" s="2" t="s">
        <v>5</v>
      </c>
      <c r="C413" s="3" t="s">
        <v>49</v>
      </c>
      <c r="D413" s="8">
        <v>4</v>
      </c>
      <c r="E413" s="9" t="s">
        <v>10</v>
      </c>
      <c r="F413" s="24">
        <v>1</v>
      </c>
      <c r="G413" s="24">
        <v>1</v>
      </c>
      <c r="H413" s="24">
        <v>1</v>
      </c>
      <c r="I413" s="24">
        <v>1</v>
      </c>
      <c r="J413" s="24">
        <v>1</v>
      </c>
      <c r="K413" s="24">
        <v>1</v>
      </c>
      <c r="L413" s="24">
        <v>1</v>
      </c>
      <c r="M413" s="24">
        <v>1</v>
      </c>
      <c r="N413" s="24">
        <v>1</v>
      </c>
      <c r="O413" s="24">
        <v>1</v>
      </c>
      <c r="P413" s="24">
        <v>1</v>
      </c>
      <c r="Q413" s="24">
        <v>1</v>
      </c>
      <c r="R413" s="25">
        <v>1</v>
      </c>
    </row>
    <row r="414" spans="1:18" x14ac:dyDescent="0.3">
      <c r="A414" s="5">
        <v>413</v>
      </c>
      <c r="B414" s="2" t="s">
        <v>5</v>
      </c>
      <c r="C414" s="3" t="s">
        <v>49</v>
      </c>
      <c r="D414" s="8">
        <v>5</v>
      </c>
      <c r="E414" s="9" t="s">
        <v>11</v>
      </c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2"/>
    </row>
    <row r="415" spans="1:18" x14ac:dyDescent="0.3">
      <c r="A415" s="5">
        <v>414</v>
      </c>
      <c r="B415" s="2" t="s">
        <v>5</v>
      </c>
      <c r="C415" s="3" t="s">
        <v>49</v>
      </c>
      <c r="D415" s="8">
        <v>6</v>
      </c>
      <c r="E415" s="9" t="s">
        <v>12</v>
      </c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6"/>
    </row>
    <row r="416" spans="1:18" x14ac:dyDescent="0.3">
      <c r="A416" s="5">
        <v>415</v>
      </c>
      <c r="B416" s="2" t="s">
        <v>5</v>
      </c>
      <c r="C416" s="3" t="s">
        <v>49</v>
      </c>
      <c r="D416" s="8">
        <v>7</v>
      </c>
      <c r="E416" s="9" t="s">
        <v>10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5">
        <v>0</v>
      </c>
    </row>
    <row r="417" spans="1:18" ht="17.25" x14ac:dyDescent="0.3">
      <c r="A417" s="5">
        <v>416</v>
      </c>
      <c r="B417" s="2" t="s">
        <v>5</v>
      </c>
      <c r="C417" s="3" t="s">
        <v>49</v>
      </c>
      <c r="D417" s="8">
        <v>8</v>
      </c>
      <c r="E417" s="10" t="s">
        <v>13</v>
      </c>
      <c r="F417" s="31"/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8">
        <v>0</v>
      </c>
    </row>
    <row r="418" spans="1:18" x14ac:dyDescent="0.3">
      <c r="A418" s="5">
        <v>417</v>
      </c>
      <c r="B418" s="2" t="s">
        <v>5</v>
      </c>
      <c r="C418" s="3" t="s">
        <v>49</v>
      </c>
      <c r="D418" s="8">
        <v>9</v>
      </c>
      <c r="E418" s="10" t="s">
        <v>14</v>
      </c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30"/>
    </row>
    <row r="419" spans="1:18" ht="17.25" x14ac:dyDescent="0.3">
      <c r="A419" s="5">
        <v>418</v>
      </c>
      <c r="B419" s="2" t="s">
        <v>5</v>
      </c>
      <c r="C419" s="3" t="s">
        <v>49</v>
      </c>
      <c r="D419" s="8">
        <v>10</v>
      </c>
      <c r="E419" s="10" t="s">
        <v>15</v>
      </c>
      <c r="F419" s="31"/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8">
        <v>0</v>
      </c>
    </row>
    <row r="420" spans="1:18" x14ac:dyDescent="0.3">
      <c r="A420" s="5">
        <v>419</v>
      </c>
      <c r="B420" s="2" t="s">
        <v>5</v>
      </c>
      <c r="C420" s="3" t="s">
        <v>49</v>
      </c>
      <c r="D420" s="8">
        <v>11</v>
      </c>
      <c r="E420" s="10" t="s">
        <v>16</v>
      </c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2"/>
    </row>
    <row r="421" spans="1:18" ht="17.25" x14ac:dyDescent="0.3">
      <c r="A421" s="5">
        <v>420</v>
      </c>
      <c r="B421" s="2" t="s">
        <v>5</v>
      </c>
      <c r="C421" s="3" t="s">
        <v>49</v>
      </c>
      <c r="D421" s="8">
        <v>12</v>
      </c>
      <c r="E421" s="10" t="s">
        <v>17</v>
      </c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2"/>
    </row>
    <row r="422" spans="1:18" x14ac:dyDescent="0.3">
      <c r="A422" s="5">
        <v>421</v>
      </c>
      <c r="B422" s="2" t="s">
        <v>5</v>
      </c>
      <c r="C422" s="3" t="s">
        <v>49</v>
      </c>
      <c r="D422" s="8">
        <v>13</v>
      </c>
      <c r="E422" s="10" t="s">
        <v>14</v>
      </c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2"/>
    </row>
    <row r="423" spans="1:18" ht="17.25" x14ac:dyDescent="0.3">
      <c r="A423" s="5">
        <v>422</v>
      </c>
      <c r="B423" s="2" t="s">
        <v>5</v>
      </c>
      <c r="C423" s="3" t="s">
        <v>49</v>
      </c>
      <c r="D423" s="8">
        <v>14</v>
      </c>
      <c r="E423" s="10" t="s">
        <v>18</v>
      </c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2"/>
    </row>
    <row r="424" spans="1:18" x14ac:dyDescent="0.3">
      <c r="A424" s="5">
        <v>423</v>
      </c>
      <c r="B424" s="2" t="s">
        <v>5</v>
      </c>
      <c r="C424" s="3" t="s">
        <v>49</v>
      </c>
      <c r="D424" s="8">
        <v>15</v>
      </c>
      <c r="E424" s="10" t="s">
        <v>19</v>
      </c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4"/>
    </row>
    <row r="425" spans="1:18" ht="17.25" x14ac:dyDescent="0.3">
      <c r="A425" s="5">
        <v>424</v>
      </c>
      <c r="B425" s="2" t="s">
        <v>5</v>
      </c>
      <c r="C425" s="3" t="s">
        <v>49</v>
      </c>
      <c r="D425" s="8">
        <v>16</v>
      </c>
      <c r="E425" s="10" t="s">
        <v>20</v>
      </c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2"/>
    </row>
    <row r="426" spans="1:18" x14ac:dyDescent="0.3">
      <c r="A426" s="5">
        <v>425</v>
      </c>
      <c r="B426" s="2" t="s">
        <v>5</v>
      </c>
      <c r="C426" s="3" t="s">
        <v>49</v>
      </c>
      <c r="D426" s="8">
        <v>17</v>
      </c>
      <c r="E426" s="10" t="s">
        <v>14</v>
      </c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2"/>
    </row>
    <row r="427" spans="1:18" ht="17.25" x14ac:dyDescent="0.3">
      <c r="A427" s="5">
        <v>426</v>
      </c>
      <c r="B427" s="2" t="s">
        <v>5</v>
      </c>
      <c r="C427" s="3" t="s">
        <v>49</v>
      </c>
      <c r="D427" s="8">
        <v>18</v>
      </c>
      <c r="E427" s="10" t="s">
        <v>21</v>
      </c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2"/>
    </row>
    <row r="428" spans="1:18" x14ac:dyDescent="0.3">
      <c r="A428" s="5">
        <v>427</v>
      </c>
      <c r="B428" s="2" t="s">
        <v>5</v>
      </c>
      <c r="C428" s="3" t="s">
        <v>49</v>
      </c>
      <c r="D428" s="8">
        <v>19</v>
      </c>
      <c r="E428" s="10" t="s">
        <v>19</v>
      </c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2"/>
    </row>
    <row r="429" spans="1:18" ht="17.25" x14ac:dyDescent="0.3">
      <c r="A429" s="5">
        <v>428</v>
      </c>
      <c r="B429" s="2" t="s">
        <v>5</v>
      </c>
      <c r="C429" s="3" t="s">
        <v>49</v>
      </c>
      <c r="D429" s="8">
        <v>20</v>
      </c>
      <c r="E429" s="10" t="s">
        <v>22</v>
      </c>
      <c r="F429" s="31"/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8">
        <v>0</v>
      </c>
    </row>
    <row r="430" spans="1:18" x14ac:dyDescent="0.3">
      <c r="A430" s="5">
        <v>429</v>
      </c>
      <c r="B430" s="2" t="s">
        <v>5</v>
      </c>
      <c r="C430" s="3" t="s">
        <v>49</v>
      </c>
      <c r="D430" s="8">
        <v>21</v>
      </c>
      <c r="E430" s="10" t="s">
        <v>23</v>
      </c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2"/>
    </row>
    <row r="431" spans="1:18" ht="17.25" x14ac:dyDescent="0.3">
      <c r="A431" s="5">
        <v>430</v>
      </c>
      <c r="B431" s="2" t="s">
        <v>5</v>
      </c>
      <c r="C431" s="3" t="s">
        <v>49</v>
      </c>
      <c r="D431" s="8">
        <v>22</v>
      </c>
      <c r="E431" s="10" t="s">
        <v>24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8">
        <v>0</v>
      </c>
    </row>
    <row r="432" spans="1:18" ht="17.25" x14ac:dyDescent="0.3">
      <c r="A432" s="5">
        <v>431</v>
      </c>
      <c r="B432" s="2" t="s">
        <v>5</v>
      </c>
      <c r="C432" s="3" t="s">
        <v>49</v>
      </c>
      <c r="D432" s="8">
        <v>23</v>
      </c>
      <c r="E432" s="10" t="s">
        <v>25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8">
        <v>0</v>
      </c>
    </row>
    <row r="433" spans="1:18" x14ac:dyDescent="0.3">
      <c r="A433" s="5">
        <v>432</v>
      </c>
      <c r="B433" s="2" t="s">
        <v>5</v>
      </c>
      <c r="C433" s="3" t="s">
        <v>49</v>
      </c>
      <c r="D433" s="8">
        <v>24</v>
      </c>
      <c r="E433" s="10" t="s">
        <v>26</v>
      </c>
      <c r="F433" s="27">
        <v>0</v>
      </c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2"/>
    </row>
    <row r="434" spans="1:18" x14ac:dyDescent="0.3">
      <c r="A434" s="5">
        <v>433</v>
      </c>
      <c r="B434" s="2" t="s">
        <v>5</v>
      </c>
      <c r="C434" s="3" t="s">
        <v>49</v>
      </c>
      <c r="D434" s="8">
        <v>25</v>
      </c>
      <c r="E434" s="10" t="s">
        <v>27</v>
      </c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2"/>
    </row>
    <row r="435" spans="1:18" x14ac:dyDescent="0.3">
      <c r="A435" s="5">
        <v>434</v>
      </c>
      <c r="B435" s="2" t="s">
        <v>5</v>
      </c>
      <c r="C435" s="3" t="s">
        <v>49</v>
      </c>
      <c r="D435" s="8">
        <v>26</v>
      </c>
      <c r="E435" s="10" t="s">
        <v>28</v>
      </c>
      <c r="F435" s="35" t="e">
        <v>#DIV/0!</v>
      </c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9"/>
    </row>
    <row r="436" spans="1:18" ht="17.25" x14ac:dyDescent="0.3">
      <c r="A436" s="5">
        <v>435</v>
      </c>
      <c r="B436" s="2" t="s">
        <v>5</v>
      </c>
      <c r="C436" s="3" t="s">
        <v>49</v>
      </c>
      <c r="D436" s="8">
        <v>27</v>
      </c>
      <c r="E436" s="10" t="s">
        <v>29</v>
      </c>
      <c r="F436" s="31">
        <v>0</v>
      </c>
      <c r="G436" s="31">
        <v>0</v>
      </c>
      <c r="H436" s="31">
        <v>0</v>
      </c>
      <c r="I436" s="31">
        <v>0</v>
      </c>
      <c r="J436" s="31">
        <v>0</v>
      </c>
      <c r="K436" s="31">
        <v>0</v>
      </c>
      <c r="L436" s="31">
        <v>0</v>
      </c>
      <c r="M436" s="31">
        <v>0</v>
      </c>
      <c r="N436" s="31">
        <v>0</v>
      </c>
      <c r="O436" s="31">
        <v>0</v>
      </c>
      <c r="P436" s="31">
        <v>0</v>
      </c>
      <c r="Q436" s="31">
        <v>0</v>
      </c>
      <c r="R436" s="32">
        <v>0</v>
      </c>
    </row>
    <row r="437" spans="1:18" x14ac:dyDescent="0.3">
      <c r="A437" s="5">
        <v>436</v>
      </c>
      <c r="B437" s="2" t="s">
        <v>5</v>
      </c>
      <c r="C437" s="3" t="s">
        <v>49</v>
      </c>
      <c r="D437" s="8">
        <v>28</v>
      </c>
      <c r="E437" s="10" t="s">
        <v>30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8">
        <v>0</v>
      </c>
    </row>
    <row r="438" spans="1:18" ht="17.25" x14ac:dyDescent="0.3">
      <c r="A438" s="5">
        <v>437</v>
      </c>
      <c r="B438" s="2" t="s">
        <v>5</v>
      </c>
      <c r="C438" s="3" t="s">
        <v>49</v>
      </c>
      <c r="D438" s="8">
        <v>29</v>
      </c>
      <c r="E438" s="10" t="s">
        <v>31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8">
        <v>0</v>
      </c>
    </row>
    <row r="439" spans="1:18" ht="17.25" x14ac:dyDescent="0.3">
      <c r="A439" s="5">
        <v>438</v>
      </c>
      <c r="B439" s="2" t="s">
        <v>5</v>
      </c>
      <c r="C439" s="3" t="s">
        <v>49</v>
      </c>
      <c r="D439" s="8">
        <v>30</v>
      </c>
      <c r="E439" s="10" t="s">
        <v>32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8">
        <v>0</v>
      </c>
    </row>
    <row r="440" spans="1:18" ht="17.25" x14ac:dyDescent="0.3">
      <c r="A440" s="5">
        <v>439</v>
      </c>
      <c r="B440" s="2" t="s">
        <v>5</v>
      </c>
      <c r="C440" s="3" t="s">
        <v>49</v>
      </c>
      <c r="D440" s="8">
        <v>31</v>
      </c>
      <c r="E440" s="10" t="s">
        <v>33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8">
        <v>0</v>
      </c>
    </row>
    <row r="441" spans="1:18" x14ac:dyDescent="0.3">
      <c r="A441" s="5">
        <v>440</v>
      </c>
      <c r="B441" s="2" t="s">
        <v>5</v>
      </c>
      <c r="C441" s="3" t="s">
        <v>49</v>
      </c>
      <c r="D441" s="8">
        <v>32</v>
      </c>
      <c r="E441" s="10" t="s">
        <v>34</v>
      </c>
      <c r="F441" s="33" t="e">
        <v>#DIV/0!</v>
      </c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4"/>
    </row>
    <row r="442" spans="1:18" x14ac:dyDescent="0.3">
      <c r="A442" s="5">
        <v>441</v>
      </c>
      <c r="B442" s="2" t="s">
        <v>5</v>
      </c>
      <c r="C442" s="3" t="s">
        <v>49</v>
      </c>
      <c r="D442" s="8">
        <v>33</v>
      </c>
      <c r="E442" s="10" t="s">
        <v>35</v>
      </c>
      <c r="F442" s="27"/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8">
        <v>0</v>
      </c>
    </row>
    <row r="443" spans="1:18" ht="18" thickBot="1" x14ac:dyDescent="0.35">
      <c r="A443" s="11">
        <v>442</v>
      </c>
      <c r="B443" s="12" t="s">
        <v>5</v>
      </c>
      <c r="C443" s="13" t="s">
        <v>49</v>
      </c>
      <c r="D443" s="14">
        <v>34</v>
      </c>
      <c r="E443" s="15" t="s">
        <v>36</v>
      </c>
      <c r="F443" s="37">
        <v>0</v>
      </c>
      <c r="G443" s="37">
        <v>0</v>
      </c>
      <c r="H443" s="37">
        <v>0</v>
      </c>
      <c r="I443" s="37">
        <v>0</v>
      </c>
      <c r="J443" s="37">
        <v>0</v>
      </c>
      <c r="K443" s="37">
        <v>0</v>
      </c>
      <c r="L443" s="37">
        <v>0</v>
      </c>
      <c r="M443" s="37">
        <v>0</v>
      </c>
      <c r="N443" s="37">
        <v>0</v>
      </c>
      <c r="O443" s="37">
        <v>0</v>
      </c>
      <c r="P443" s="37">
        <v>0</v>
      </c>
      <c r="Q443" s="37">
        <v>0</v>
      </c>
      <c r="R443" s="38">
        <v>0</v>
      </c>
    </row>
    <row r="444" spans="1:18" x14ac:dyDescent="0.3">
      <c r="A444" s="16">
        <v>443</v>
      </c>
      <c r="B444" s="2" t="s">
        <v>5</v>
      </c>
      <c r="C444" s="3" t="s">
        <v>50</v>
      </c>
      <c r="D444" s="2">
        <v>1</v>
      </c>
      <c r="E444" s="4" t="s">
        <v>7</v>
      </c>
      <c r="F444" s="20">
        <v>336</v>
      </c>
      <c r="G444" s="20">
        <v>337</v>
      </c>
      <c r="H444" s="20">
        <v>338</v>
      </c>
      <c r="I444" s="20">
        <v>339</v>
      </c>
      <c r="J444" s="20">
        <v>340</v>
      </c>
      <c r="K444" s="20">
        <v>341</v>
      </c>
      <c r="L444" s="20">
        <v>341</v>
      </c>
      <c r="M444" s="20">
        <v>341</v>
      </c>
      <c r="N444" s="20">
        <v>341</v>
      </c>
      <c r="O444" s="20">
        <v>341</v>
      </c>
      <c r="P444" s="20">
        <v>341</v>
      </c>
      <c r="Q444" s="20">
        <v>341</v>
      </c>
      <c r="R444" s="48">
        <v>341</v>
      </c>
    </row>
    <row r="445" spans="1:18" x14ac:dyDescent="0.3">
      <c r="A445" s="5">
        <v>444</v>
      </c>
      <c r="B445" s="2" t="s">
        <v>5</v>
      </c>
      <c r="C445" s="3" t="s">
        <v>50</v>
      </c>
      <c r="D445" s="6">
        <v>2</v>
      </c>
      <c r="E445" s="7" t="s">
        <v>8</v>
      </c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2"/>
    </row>
    <row r="446" spans="1:18" x14ac:dyDescent="0.3">
      <c r="A446" s="5">
        <v>445</v>
      </c>
      <c r="B446" s="2" t="s">
        <v>5</v>
      </c>
      <c r="C446" s="3" t="s">
        <v>50</v>
      </c>
      <c r="D446" s="8">
        <v>3</v>
      </c>
      <c r="E446" s="9" t="s">
        <v>9</v>
      </c>
      <c r="F446" s="23">
        <v>141</v>
      </c>
      <c r="G446" s="23">
        <v>142</v>
      </c>
      <c r="H446" s="23">
        <v>142</v>
      </c>
      <c r="I446" s="23">
        <v>142</v>
      </c>
      <c r="J446" s="23">
        <v>143</v>
      </c>
      <c r="K446" s="23">
        <v>143</v>
      </c>
      <c r="L446" s="23">
        <v>143</v>
      </c>
      <c r="M446" s="23">
        <v>143</v>
      </c>
      <c r="N446" s="23">
        <v>143</v>
      </c>
      <c r="O446" s="23">
        <v>143</v>
      </c>
      <c r="P446" s="23">
        <v>143</v>
      </c>
      <c r="Q446" s="23">
        <v>143</v>
      </c>
      <c r="R446" s="26">
        <v>143</v>
      </c>
    </row>
    <row r="447" spans="1:18" x14ac:dyDescent="0.3">
      <c r="A447" s="5">
        <v>446</v>
      </c>
      <c r="B447" s="2" t="s">
        <v>5</v>
      </c>
      <c r="C447" s="3" t="s">
        <v>50</v>
      </c>
      <c r="D447" s="8">
        <v>4</v>
      </c>
      <c r="E447" s="9" t="s">
        <v>10</v>
      </c>
      <c r="F447" s="24">
        <v>0.41964285714285715</v>
      </c>
      <c r="G447" s="24">
        <v>0.42136498516320475</v>
      </c>
      <c r="H447" s="24">
        <v>0.42011834319526625</v>
      </c>
      <c r="I447" s="24">
        <v>0.41887905604719766</v>
      </c>
      <c r="J447" s="24">
        <v>0.42058823529411765</v>
      </c>
      <c r="K447" s="24">
        <v>0.41935483870967744</v>
      </c>
      <c r="L447" s="24">
        <v>0.41935483870967744</v>
      </c>
      <c r="M447" s="24">
        <v>0.41935483870967744</v>
      </c>
      <c r="N447" s="24">
        <v>0.41935483870967744</v>
      </c>
      <c r="O447" s="24">
        <v>0.41935483870967744</v>
      </c>
      <c r="P447" s="24">
        <v>0.41935483870967744</v>
      </c>
      <c r="Q447" s="24">
        <v>0.41935483870967744</v>
      </c>
      <c r="R447" s="25">
        <v>0.41935483870967744</v>
      </c>
    </row>
    <row r="448" spans="1:18" x14ac:dyDescent="0.3">
      <c r="A448" s="5">
        <v>447</v>
      </c>
      <c r="B448" s="2" t="s">
        <v>5</v>
      </c>
      <c r="C448" s="3" t="s">
        <v>50</v>
      </c>
      <c r="D448" s="8">
        <v>5</v>
      </c>
      <c r="E448" s="9" t="s">
        <v>11</v>
      </c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2"/>
    </row>
    <row r="449" spans="1:18" x14ac:dyDescent="0.3">
      <c r="A449" s="5">
        <v>448</v>
      </c>
      <c r="B449" s="2" t="s">
        <v>5</v>
      </c>
      <c r="C449" s="3" t="s">
        <v>50</v>
      </c>
      <c r="D449" s="8">
        <v>6</v>
      </c>
      <c r="E449" s="9" t="s">
        <v>12</v>
      </c>
      <c r="F449" s="23">
        <v>141</v>
      </c>
      <c r="G449" s="23">
        <v>142</v>
      </c>
      <c r="H449" s="23">
        <v>142</v>
      </c>
      <c r="I449" s="23">
        <v>142</v>
      </c>
      <c r="J449" s="23">
        <v>143</v>
      </c>
      <c r="K449" s="23">
        <v>143</v>
      </c>
      <c r="L449" s="23">
        <v>143</v>
      </c>
      <c r="M449" s="23">
        <v>143</v>
      </c>
      <c r="N449" s="23">
        <v>143</v>
      </c>
      <c r="O449" s="23">
        <v>143</v>
      </c>
      <c r="P449" s="23">
        <v>143</v>
      </c>
      <c r="Q449" s="23">
        <v>143</v>
      </c>
      <c r="R449" s="26">
        <v>143</v>
      </c>
    </row>
    <row r="450" spans="1:18" x14ac:dyDescent="0.3">
      <c r="A450" s="5">
        <v>449</v>
      </c>
      <c r="B450" s="2" t="s">
        <v>5</v>
      </c>
      <c r="C450" s="3" t="s">
        <v>50</v>
      </c>
      <c r="D450" s="8">
        <v>7</v>
      </c>
      <c r="E450" s="9" t="s">
        <v>10</v>
      </c>
      <c r="F450" s="24">
        <v>0.41964285714285715</v>
      </c>
      <c r="G450" s="24">
        <v>0.42136498516320475</v>
      </c>
      <c r="H450" s="24">
        <v>0.42011834319526625</v>
      </c>
      <c r="I450" s="24">
        <v>0.41887905604719766</v>
      </c>
      <c r="J450" s="24">
        <v>0.42058823529411765</v>
      </c>
      <c r="K450" s="24">
        <v>0.41935483870967744</v>
      </c>
      <c r="L450" s="24">
        <v>0.41935483870967744</v>
      </c>
      <c r="M450" s="24">
        <v>0.41935483870967744</v>
      </c>
      <c r="N450" s="24">
        <v>0.41935483870967744</v>
      </c>
      <c r="O450" s="24">
        <v>0.41935483870967744</v>
      </c>
      <c r="P450" s="24">
        <v>0.41935483870967744</v>
      </c>
      <c r="Q450" s="24">
        <v>0.41935483870967744</v>
      </c>
      <c r="R450" s="25">
        <v>0.41935483870967744</v>
      </c>
    </row>
    <row r="451" spans="1:18" ht="17.25" x14ac:dyDescent="0.3">
      <c r="A451" s="5">
        <v>450</v>
      </c>
      <c r="B451" s="2" t="s">
        <v>5</v>
      </c>
      <c r="C451" s="3" t="s">
        <v>50</v>
      </c>
      <c r="D451" s="8">
        <v>8</v>
      </c>
      <c r="E451" s="10" t="s">
        <v>13</v>
      </c>
      <c r="F451" s="31">
        <v>5301</v>
      </c>
      <c r="G451" s="27">
        <v>5442.15</v>
      </c>
      <c r="H451" s="27">
        <v>5442.15</v>
      </c>
      <c r="I451" s="27">
        <v>5442.15</v>
      </c>
      <c r="J451" s="27">
        <v>5480.4750000000004</v>
      </c>
      <c r="K451" s="27">
        <v>5480.4750000000004</v>
      </c>
      <c r="L451" s="27">
        <v>5480.4750000000004</v>
      </c>
      <c r="M451" s="27">
        <v>5480.4750000000004</v>
      </c>
      <c r="N451" s="27">
        <v>5480.4750000000004</v>
      </c>
      <c r="O451" s="27">
        <v>5480.4750000000004</v>
      </c>
      <c r="P451" s="27">
        <v>5480.4750000000004</v>
      </c>
      <c r="Q451" s="27">
        <v>5480.4750000000004</v>
      </c>
      <c r="R451" s="28">
        <v>5480.4750000000004</v>
      </c>
    </row>
    <row r="452" spans="1:18" x14ac:dyDescent="0.3">
      <c r="A452" s="5">
        <v>451</v>
      </c>
      <c r="B452" s="2" t="s">
        <v>5</v>
      </c>
      <c r="C452" s="3" t="s">
        <v>50</v>
      </c>
      <c r="D452" s="8">
        <v>9</v>
      </c>
      <c r="E452" s="10" t="s">
        <v>14</v>
      </c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30"/>
    </row>
    <row r="453" spans="1:18" ht="17.25" x14ac:dyDescent="0.3">
      <c r="A453" s="5">
        <v>452</v>
      </c>
      <c r="B453" s="2" t="s">
        <v>5</v>
      </c>
      <c r="C453" s="3" t="s">
        <v>50</v>
      </c>
      <c r="D453" s="8">
        <v>10</v>
      </c>
      <c r="E453" s="10" t="s">
        <v>15</v>
      </c>
      <c r="F453" s="31">
        <v>5301</v>
      </c>
      <c r="G453" s="27">
        <v>5442.1500000000005</v>
      </c>
      <c r="H453" s="27">
        <v>5442.1500000000005</v>
      </c>
      <c r="I453" s="27">
        <v>5442.1500000000005</v>
      </c>
      <c r="J453" s="27">
        <v>5480.4750000000004</v>
      </c>
      <c r="K453" s="27">
        <v>5480.4750000000004</v>
      </c>
      <c r="L453" s="27">
        <v>5480.4750000000004</v>
      </c>
      <c r="M453" s="27">
        <v>5480.4750000000004</v>
      </c>
      <c r="N453" s="27">
        <v>5480.4750000000004</v>
      </c>
      <c r="O453" s="27">
        <v>5480.4750000000004</v>
      </c>
      <c r="P453" s="27">
        <v>5480.4750000000004</v>
      </c>
      <c r="Q453" s="27">
        <v>5480.4750000000004</v>
      </c>
      <c r="R453" s="28">
        <v>5480.4750000000004</v>
      </c>
    </row>
    <row r="454" spans="1:18" x14ac:dyDescent="0.3">
      <c r="A454" s="5">
        <v>453</v>
      </c>
      <c r="B454" s="2" t="s">
        <v>5</v>
      </c>
      <c r="C454" s="3" t="s">
        <v>50</v>
      </c>
      <c r="D454" s="8">
        <v>11</v>
      </c>
      <c r="E454" s="10" t="s">
        <v>16</v>
      </c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2"/>
    </row>
    <row r="455" spans="1:18" ht="17.25" x14ac:dyDescent="0.3">
      <c r="A455" s="5">
        <v>454</v>
      </c>
      <c r="B455" s="2" t="s">
        <v>5</v>
      </c>
      <c r="C455" s="3" t="s">
        <v>50</v>
      </c>
      <c r="D455" s="8">
        <v>12</v>
      </c>
      <c r="E455" s="10" t="s">
        <v>17</v>
      </c>
      <c r="F455" s="31">
        <v>0</v>
      </c>
      <c r="G455" s="31">
        <v>0</v>
      </c>
      <c r="H455" s="31">
        <v>0</v>
      </c>
      <c r="I455" s="31">
        <v>0</v>
      </c>
      <c r="J455" s="31">
        <v>0</v>
      </c>
      <c r="K455" s="31">
        <v>0</v>
      </c>
      <c r="L455" s="31">
        <v>0</v>
      </c>
      <c r="M455" s="31">
        <v>0</v>
      </c>
      <c r="N455" s="31">
        <v>0</v>
      </c>
      <c r="O455" s="31">
        <v>0</v>
      </c>
      <c r="P455" s="31">
        <v>0</v>
      </c>
      <c r="Q455" s="31">
        <v>0</v>
      </c>
      <c r="R455" s="32">
        <v>0</v>
      </c>
    </row>
    <row r="456" spans="1:18" x14ac:dyDescent="0.3">
      <c r="A456" s="5">
        <v>455</v>
      </c>
      <c r="B456" s="2" t="s">
        <v>5</v>
      </c>
      <c r="C456" s="3" t="s">
        <v>50</v>
      </c>
      <c r="D456" s="8">
        <v>13</v>
      </c>
      <c r="E456" s="10" t="s">
        <v>14</v>
      </c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2"/>
    </row>
    <row r="457" spans="1:18" ht="17.25" x14ac:dyDescent="0.3">
      <c r="A457" s="5">
        <v>456</v>
      </c>
      <c r="B457" s="2" t="s">
        <v>5</v>
      </c>
      <c r="C457" s="3" t="s">
        <v>50</v>
      </c>
      <c r="D457" s="8">
        <v>14</v>
      </c>
      <c r="E457" s="10" t="s">
        <v>18</v>
      </c>
      <c r="F457" s="31">
        <v>0</v>
      </c>
      <c r="G457" s="31">
        <v>0</v>
      </c>
      <c r="H457" s="31">
        <v>0</v>
      </c>
      <c r="I457" s="31">
        <v>0</v>
      </c>
      <c r="J457" s="31">
        <v>0</v>
      </c>
      <c r="K457" s="31">
        <v>0</v>
      </c>
      <c r="L457" s="31">
        <v>0</v>
      </c>
      <c r="M457" s="31">
        <v>0</v>
      </c>
      <c r="N457" s="31">
        <v>0</v>
      </c>
      <c r="O457" s="31">
        <v>0</v>
      </c>
      <c r="P457" s="31">
        <v>0</v>
      </c>
      <c r="Q457" s="31">
        <v>0</v>
      </c>
      <c r="R457" s="32">
        <v>0</v>
      </c>
    </row>
    <row r="458" spans="1:18" x14ac:dyDescent="0.3">
      <c r="A458" s="5">
        <v>457</v>
      </c>
      <c r="B458" s="2" t="s">
        <v>5</v>
      </c>
      <c r="C458" s="3" t="s">
        <v>50</v>
      </c>
      <c r="D458" s="8">
        <v>15</v>
      </c>
      <c r="E458" s="10" t="s">
        <v>19</v>
      </c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4"/>
    </row>
    <row r="459" spans="1:18" ht="17.25" x14ac:dyDescent="0.3">
      <c r="A459" s="5">
        <v>458</v>
      </c>
      <c r="B459" s="2" t="s">
        <v>5</v>
      </c>
      <c r="C459" s="3" t="s">
        <v>50</v>
      </c>
      <c r="D459" s="8">
        <v>16</v>
      </c>
      <c r="E459" s="10" t="s">
        <v>20</v>
      </c>
      <c r="F459" s="31">
        <v>0</v>
      </c>
      <c r="G459" s="31">
        <v>0</v>
      </c>
      <c r="H459" s="31">
        <v>0</v>
      </c>
      <c r="I459" s="31">
        <v>0</v>
      </c>
      <c r="J459" s="31">
        <v>0</v>
      </c>
      <c r="K459" s="31">
        <v>0</v>
      </c>
      <c r="L459" s="31">
        <v>0</v>
      </c>
      <c r="M459" s="31">
        <v>0</v>
      </c>
      <c r="N459" s="31">
        <v>0</v>
      </c>
      <c r="O459" s="31">
        <v>0</v>
      </c>
      <c r="P459" s="31">
        <v>0</v>
      </c>
      <c r="Q459" s="31">
        <v>0</v>
      </c>
      <c r="R459" s="32">
        <v>0</v>
      </c>
    </row>
    <row r="460" spans="1:18" x14ac:dyDescent="0.3">
      <c r="A460" s="5">
        <v>459</v>
      </c>
      <c r="B460" s="2" t="s">
        <v>5</v>
      </c>
      <c r="C460" s="3" t="s">
        <v>50</v>
      </c>
      <c r="D460" s="8">
        <v>17</v>
      </c>
      <c r="E460" s="10" t="s">
        <v>14</v>
      </c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2"/>
    </row>
    <row r="461" spans="1:18" ht="17.25" x14ac:dyDescent="0.3">
      <c r="A461" s="5">
        <v>460</v>
      </c>
      <c r="B461" s="2" t="s">
        <v>5</v>
      </c>
      <c r="C461" s="3" t="s">
        <v>50</v>
      </c>
      <c r="D461" s="8">
        <v>18</v>
      </c>
      <c r="E461" s="10" t="s">
        <v>21</v>
      </c>
      <c r="F461" s="31">
        <v>0</v>
      </c>
      <c r="G461" s="31">
        <v>0</v>
      </c>
      <c r="H461" s="31">
        <v>0</v>
      </c>
      <c r="I461" s="31">
        <v>0</v>
      </c>
      <c r="J461" s="31">
        <v>0</v>
      </c>
      <c r="K461" s="31">
        <v>0</v>
      </c>
      <c r="L461" s="31">
        <v>0</v>
      </c>
      <c r="M461" s="31">
        <v>0</v>
      </c>
      <c r="N461" s="31">
        <v>0</v>
      </c>
      <c r="O461" s="31">
        <v>0</v>
      </c>
      <c r="P461" s="31">
        <v>0</v>
      </c>
      <c r="Q461" s="31">
        <v>0</v>
      </c>
      <c r="R461" s="32">
        <v>0</v>
      </c>
    </row>
    <row r="462" spans="1:18" x14ac:dyDescent="0.3">
      <c r="A462" s="5">
        <v>461</v>
      </c>
      <c r="B462" s="2" t="s">
        <v>5</v>
      </c>
      <c r="C462" s="3" t="s">
        <v>50</v>
      </c>
      <c r="D462" s="8">
        <v>19</v>
      </c>
      <c r="E462" s="10" t="s">
        <v>19</v>
      </c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2"/>
    </row>
    <row r="463" spans="1:18" ht="17.25" x14ac:dyDescent="0.3">
      <c r="A463" s="5">
        <v>462</v>
      </c>
      <c r="B463" s="2" t="s">
        <v>5</v>
      </c>
      <c r="C463" s="3" t="s">
        <v>50</v>
      </c>
      <c r="D463" s="8">
        <v>20</v>
      </c>
      <c r="E463" s="10" t="s">
        <v>22</v>
      </c>
      <c r="F463" s="31">
        <v>5890</v>
      </c>
      <c r="G463" s="27">
        <v>6046.833333333333</v>
      </c>
      <c r="H463" s="27">
        <v>6046.833333333333</v>
      </c>
      <c r="I463" s="27">
        <v>6046.833333333333</v>
      </c>
      <c r="J463" s="27">
        <v>6089.416666666667</v>
      </c>
      <c r="K463" s="27">
        <v>6089.416666666667</v>
      </c>
      <c r="L463" s="27">
        <v>6089.416666666667</v>
      </c>
      <c r="M463" s="27">
        <v>6089.416666666667</v>
      </c>
      <c r="N463" s="27">
        <v>6089.416666666667</v>
      </c>
      <c r="O463" s="27">
        <v>6089.416666666667</v>
      </c>
      <c r="P463" s="27">
        <v>6089.416666666667</v>
      </c>
      <c r="Q463" s="27">
        <v>6089.416666666667</v>
      </c>
      <c r="R463" s="28">
        <v>6089.416666666667</v>
      </c>
    </row>
    <row r="464" spans="1:18" x14ac:dyDescent="0.3">
      <c r="A464" s="5">
        <v>463</v>
      </c>
      <c r="B464" s="2" t="s">
        <v>5</v>
      </c>
      <c r="C464" s="3" t="s">
        <v>50</v>
      </c>
      <c r="D464" s="8">
        <v>21</v>
      </c>
      <c r="E464" s="10" t="s">
        <v>23</v>
      </c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2"/>
    </row>
    <row r="465" spans="1:18" ht="17.25" x14ac:dyDescent="0.3">
      <c r="A465" s="5">
        <v>464</v>
      </c>
      <c r="B465" s="2" t="s">
        <v>5</v>
      </c>
      <c r="C465" s="3" t="s">
        <v>50</v>
      </c>
      <c r="D465" s="8">
        <v>22</v>
      </c>
      <c r="E465" s="10" t="s">
        <v>24</v>
      </c>
      <c r="F465" s="27">
        <v>5301</v>
      </c>
      <c r="G465" s="27">
        <v>5442.15</v>
      </c>
      <c r="H465" s="27">
        <v>5442.15</v>
      </c>
      <c r="I465" s="27">
        <v>5442.15</v>
      </c>
      <c r="J465" s="27">
        <v>5480.4750000000004</v>
      </c>
      <c r="K465" s="27">
        <v>5480.4750000000004</v>
      </c>
      <c r="L465" s="27">
        <v>5480.4750000000004</v>
      </c>
      <c r="M465" s="27">
        <v>5480.4750000000004</v>
      </c>
      <c r="N465" s="27">
        <v>5480.4750000000004</v>
      </c>
      <c r="O465" s="27">
        <v>5480.4750000000004</v>
      </c>
      <c r="P465" s="27">
        <v>5480.4750000000004</v>
      </c>
      <c r="Q465" s="27">
        <v>5480.4750000000004</v>
      </c>
      <c r="R465" s="28">
        <v>5480.4750000000004</v>
      </c>
    </row>
    <row r="466" spans="1:18" ht="17.25" x14ac:dyDescent="0.3">
      <c r="A466" s="5">
        <v>465</v>
      </c>
      <c r="B466" s="2" t="s">
        <v>5</v>
      </c>
      <c r="C466" s="3" t="s">
        <v>50</v>
      </c>
      <c r="D466" s="8">
        <v>23</v>
      </c>
      <c r="E466" s="10" t="s">
        <v>25</v>
      </c>
      <c r="F466" s="27">
        <v>14.523287671232877</v>
      </c>
      <c r="G466" s="27">
        <v>14.909999999999998</v>
      </c>
      <c r="H466" s="27">
        <v>14.909999999999998</v>
      </c>
      <c r="I466" s="27">
        <v>14.909999999999998</v>
      </c>
      <c r="J466" s="27">
        <v>15.015000000000001</v>
      </c>
      <c r="K466" s="27">
        <v>15.015000000000001</v>
      </c>
      <c r="L466" s="27">
        <v>15.015000000000001</v>
      </c>
      <c r="M466" s="27">
        <v>15.015000000000001</v>
      </c>
      <c r="N466" s="27">
        <v>15.015000000000001</v>
      </c>
      <c r="O466" s="27">
        <v>15.015000000000001</v>
      </c>
      <c r="P466" s="27">
        <v>15.015000000000001</v>
      </c>
      <c r="Q466" s="27">
        <v>15.015000000000001</v>
      </c>
      <c r="R466" s="28">
        <v>15.015000000000001</v>
      </c>
    </row>
    <row r="467" spans="1:18" x14ac:dyDescent="0.3">
      <c r="A467" s="5">
        <v>466</v>
      </c>
      <c r="B467" s="2" t="s">
        <v>5</v>
      </c>
      <c r="C467" s="3" t="s">
        <v>50</v>
      </c>
      <c r="D467" s="8">
        <v>24</v>
      </c>
      <c r="E467" s="10" t="s">
        <v>26</v>
      </c>
      <c r="F467" s="27">
        <v>103.00204022150977</v>
      </c>
      <c r="G467" s="31">
        <v>105</v>
      </c>
      <c r="H467" s="31">
        <v>105</v>
      </c>
      <c r="I467" s="31">
        <v>105</v>
      </c>
      <c r="J467" s="31">
        <v>105</v>
      </c>
      <c r="K467" s="31">
        <v>105</v>
      </c>
      <c r="L467" s="31">
        <v>105</v>
      </c>
      <c r="M467" s="31">
        <v>105</v>
      </c>
      <c r="N467" s="31">
        <v>105</v>
      </c>
      <c r="O467" s="31">
        <v>105</v>
      </c>
      <c r="P467" s="31">
        <v>105</v>
      </c>
      <c r="Q467" s="31">
        <v>105</v>
      </c>
      <c r="R467" s="32">
        <v>105</v>
      </c>
    </row>
    <row r="468" spans="1:18" x14ac:dyDescent="0.3">
      <c r="A468" s="5">
        <v>467</v>
      </c>
      <c r="B468" s="2" t="s">
        <v>5</v>
      </c>
      <c r="C468" s="3" t="s">
        <v>50</v>
      </c>
      <c r="D468" s="8">
        <v>25</v>
      </c>
      <c r="E468" s="10" t="s">
        <v>27</v>
      </c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2"/>
    </row>
    <row r="469" spans="1:18" x14ac:dyDescent="0.3">
      <c r="A469" s="5">
        <v>468</v>
      </c>
      <c r="B469" s="2" t="s">
        <v>5</v>
      </c>
      <c r="C469" s="3" t="s">
        <v>50</v>
      </c>
      <c r="D469" s="8">
        <v>26</v>
      </c>
      <c r="E469" s="10" t="s">
        <v>28</v>
      </c>
      <c r="F469" s="35">
        <v>0.1</v>
      </c>
      <c r="G469" s="36">
        <v>0.1</v>
      </c>
      <c r="H469" s="36">
        <v>0.1</v>
      </c>
      <c r="I469" s="36">
        <v>0.1</v>
      </c>
      <c r="J469" s="36">
        <v>0.1</v>
      </c>
      <c r="K469" s="36">
        <v>0.1</v>
      </c>
      <c r="L469" s="36">
        <v>0.1</v>
      </c>
      <c r="M469" s="36">
        <v>0.1</v>
      </c>
      <c r="N469" s="36">
        <v>0.1</v>
      </c>
      <c r="O469" s="36">
        <v>0.1</v>
      </c>
      <c r="P469" s="36">
        <v>0.1</v>
      </c>
      <c r="Q469" s="36">
        <v>0.1</v>
      </c>
      <c r="R469" s="39">
        <v>0.1</v>
      </c>
    </row>
    <row r="470" spans="1:18" ht="17.25" x14ac:dyDescent="0.3">
      <c r="A470" s="5">
        <v>469</v>
      </c>
      <c r="B470" s="2" t="s">
        <v>5</v>
      </c>
      <c r="C470" s="3" t="s">
        <v>50</v>
      </c>
      <c r="D470" s="8">
        <v>27</v>
      </c>
      <c r="E470" s="10" t="s">
        <v>29</v>
      </c>
      <c r="F470" s="31">
        <v>589</v>
      </c>
      <c r="G470" s="31">
        <v>604.68333333333339</v>
      </c>
      <c r="H470" s="31">
        <v>604.68333333333339</v>
      </c>
      <c r="I470" s="31">
        <v>604.68333333333339</v>
      </c>
      <c r="J470" s="31">
        <v>608.94166666666661</v>
      </c>
      <c r="K470" s="31">
        <v>608.94166666666661</v>
      </c>
      <c r="L470" s="31">
        <v>608.94166666666661</v>
      </c>
      <c r="M470" s="31">
        <v>608.94166666666661</v>
      </c>
      <c r="N470" s="31">
        <v>608.94166666666661</v>
      </c>
      <c r="O470" s="31">
        <v>608.94166666666661</v>
      </c>
      <c r="P470" s="31">
        <v>608.94166666666661</v>
      </c>
      <c r="Q470" s="31">
        <v>608.94166666666661</v>
      </c>
      <c r="R470" s="32">
        <v>608.94166666666661</v>
      </c>
    </row>
    <row r="471" spans="1:18" x14ac:dyDescent="0.3">
      <c r="A471" s="5">
        <v>470</v>
      </c>
      <c r="B471" s="2" t="s">
        <v>5</v>
      </c>
      <c r="C471" s="3" t="s">
        <v>50</v>
      </c>
      <c r="D471" s="8">
        <v>28</v>
      </c>
      <c r="E471" s="10" t="s">
        <v>30</v>
      </c>
      <c r="F471" s="27">
        <v>5301</v>
      </c>
      <c r="G471" s="27">
        <v>5442.1500000000005</v>
      </c>
      <c r="H471" s="27">
        <v>5442.1500000000005</v>
      </c>
      <c r="I471" s="27">
        <v>5442.1500000000005</v>
      </c>
      <c r="J471" s="27">
        <v>5480.4750000000004</v>
      </c>
      <c r="K471" s="27">
        <v>5480.4750000000004</v>
      </c>
      <c r="L471" s="27">
        <v>5480.4750000000004</v>
      </c>
      <c r="M471" s="27">
        <v>5480.4750000000004</v>
      </c>
      <c r="N471" s="27">
        <v>5480.4750000000004</v>
      </c>
      <c r="O471" s="27">
        <v>5480.4750000000004</v>
      </c>
      <c r="P471" s="27">
        <v>5480.4750000000004</v>
      </c>
      <c r="Q471" s="27">
        <v>5480.4750000000004</v>
      </c>
      <c r="R471" s="28">
        <v>5480.4750000000004</v>
      </c>
    </row>
    <row r="472" spans="1:18" ht="17.25" x14ac:dyDescent="0.3">
      <c r="A472" s="5">
        <v>471</v>
      </c>
      <c r="B472" s="2" t="s">
        <v>5</v>
      </c>
      <c r="C472" s="3" t="s">
        <v>50</v>
      </c>
      <c r="D472" s="8">
        <v>29</v>
      </c>
      <c r="E472" s="10" t="s">
        <v>31</v>
      </c>
      <c r="F472" s="27">
        <v>5301</v>
      </c>
      <c r="G472" s="27">
        <v>5442.1500000000005</v>
      </c>
      <c r="H472" s="27">
        <v>5442.1500000000005</v>
      </c>
      <c r="I472" s="27">
        <v>5442.1500000000005</v>
      </c>
      <c r="J472" s="27">
        <v>5480.4750000000004</v>
      </c>
      <c r="K472" s="27">
        <v>5480.4750000000004</v>
      </c>
      <c r="L472" s="27">
        <v>5480.4750000000004</v>
      </c>
      <c r="M472" s="27">
        <v>5480.4750000000004</v>
      </c>
      <c r="N472" s="27">
        <v>5480.4750000000004</v>
      </c>
      <c r="O472" s="27">
        <v>5480.4750000000004</v>
      </c>
      <c r="P472" s="27">
        <v>5480.4750000000004</v>
      </c>
      <c r="Q472" s="27">
        <v>5480.4750000000004</v>
      </c>
      <c r="R472" s="28">
        <v>5480.4750000000004</v>
      </c>
    </row>
    <row r="473" spans="1:18" ht="17.25" x14ac:dyDescent="0.3">
      <c r="A473" s="5">
        <v>472</v>
      </c>
      <c r="B473" s="2" t="s">
        <v>5</v>
      </c>
      <c r="C473" s="3" t="s">
        <v>50</v>
      </c>
      <c r="D473" s="8">
        <v>30</v>
      </c>
      <c r="E473" s="10" t="s">
        <v>32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8">
        <v>0</v>
      </c>
    </row>
    <row r="474" spans="1:18" ht="17.25" x14ac:dyDescent="0.3">
      <c r="A474" s="5">
        <v>473</v>
      </c>
      <c r="B474" s="2" t="s">
        <v>5</v>
      </c>
      <c r="C474" s="3" t="s">
        <v>50</v>
      </c>
      <c r="D474" s="8">
        <v>31</v>
      </c>
      <c r="E474" s="10" t="s">
        <v>33</v>
      </c>
      <c r="F474" s="27">
        <v>0</v>
      </c>
      <c r="G474" s="27">
        <v>0</v>
      </c>
      <c r="H474" s="27">
        <v>0</v>
      </c>
      <c r="I474" s="27">
        <v>0</v>
      </c>
      <c r="J474" s="27">
        <v>0</v>
      </c>
      <c r="K474" s="27">
        <v>0</v>
      </c>
      <c r="L474" s="27">
        <v>0</v>
      </c>
      <c r="M474" s="27">
        <v>0</v>
      </c>
      <c r="N474" s="27">
        <v>0</v>
      </c>
      <c r="O474" s="27">
        <v>0</v>
      </c>
      <c r="P474" s="27">
        <v>0</v>
      </c>
      <c r="Q474" s="27">
        <v>0</v>
      </c>
      <c r="R474" s="28">
        <v>0</v>
      </c>
    </row>
    <row r="475" spans="1:18" x14ac:dyDescent="0.3">
      <c r="A475" s="5">
        <v>474</v>
      </c>
      <c r="B475" s="2" t="s">
        <v>5</v>
      </c>
      <c r="C475" s="3" t="s">
        <v>50</v>
      </c>
      <c r="D475" s="8">
        <v>32</v>
      </c>
      <c r="E475" s="10" t="s">
        <v>34</v>
      </c>
      <c r="F475" s="33">
        <v>0.1</v>
      </c>
      <c r="G475" s="33">
        <v>0.1</v>
      </c>
      <c r="H475" s="33">
        <v>0.1</v>
      </c>
      <c r="I475" s="33">
        <v>0.1</v>
      </c>
      <c r="J475" s="33">
        <v>0.1</v>
      </c>
      <c r="K475" s="33">
        <v>0.1</v>
      </c>
      <c r="L475" s="33">
        <v>0.1</v>
      </c>
      <c r="M475" s="33">
        <v>0.1</v>
      </c>
      <c r="N475" s="33">
        <v>0.1</v>
      </c>
      <c r="O475" s="33">
        <v>0.1</v>
      </c>
      <c r="P475" s="33">
        <v>0.1</v>
      </c>
      <c r="Q475" s="33">
        <v>0.1</v>
      </c>
      <c r="R475" s="34">
        <v>0.1</v>
      </c>
    </row>
    <row r="476" spans="1:18" x14ac:dyDescent="0.3">
      <c r="A476" s="5">
        <v>475</v>
      </c>
      <c r="B476" s="2" t="s">
        <v>5</v>
      </c>
      <c r="C476" s="3" t="s">
        <v>50</v>
      </c>
      <c r="D476" s="8">
        <v>33</v>
      </c>
      <c r="E476" s="10" t="s">
        <v>35</v>
      </c>
      <c r="F476" s="31">
        <v>5890</v>
      </c>
      <c r="G476" s="27">
        <v>6046.8333333333339</v>
      </c>
      <c r="H476" s="27">
        <v>6046.8333333333339</v>
      </c>
      <c r="I476" s="27">
        <v>6046.8333333333339</v>
      </c>
      <c r="J476" s="27">
        <v>6089.416666666667</v>
      </c>
      <c r="K476" s="27">
        <v>6089.416666666667</v>
      </c>
      <c r="L476" s="27">
        <v>6089.416666666667</v>
      </c>
      <c r="M476" s="27">
        <v>6089.416666666667</v>
      </c>
      <c r="N476" s="27">
        <v>6089.416666666667</v>
      </c>
      <c r="O476" s="27">
        <v>6089.416666666667</v>
      </c>
      <c r="P476" s="27">
        <v>6089.416666666667</v>
      </c>
      <c r="Q476" s="27">
        <v>6089.416666666667</v>
      </c>
      <c r="R476" s="28">
        <v>6089.416666666667</v>
      </c>
    </row>
    <row r="477" spans="1:18" ht="18" thickBot="1" x14ac:dyDescent="0.35">
      <c r="A477" s="11">
        <v>476</v>
      </c>
      <c r="B477" s="12" t="s">
        <v>5</v>
      </c>
      <c r="C477" s="13" t="s">
        <v>50</v>
      </c>
      <c r="D477" s="14">
        <v>34</v>
      </c>
      <c r="E477" s="15" t="s">
        <v>36</v>
      </c>
      <c r="F477" s="37">
        <v>16.136986301369863</v>
      </c>
      <c r="G477" s="37">
        <v>16.56666666666667</v>
      </c>
      <c r="H477" s="37">
        <v>16.56666666666667</v>
      </c>
      <c r="I477" s="37">
        <v>16.56666666666667</v>
      </c>
      <c r="J477" s="37">
        <v>16.683333333333334</v>
      </c>
      <c r="K477" s="37">
        <v>16.683333333333334</v>
      </c>
      <c r="L477" s="37">
        <v>16.683333333333334</v>
      </c>
      <c r="M477" s="37">
        <v>16.683333333333334</v>
      </c>
      <c r="N477" s="37">
        <v>16.683333333333334</v>
      </c>
      <c r="O477" s="37">
        <v>16.683333333333334</v>
      </c>
      <c r="P477" s="37">
        <v>16.683333333333334</v>
      </c>
      <c r="Q477" s="37">
        <v>16.683333333333334</v>
      </c>
      <c r="R477" s="38">
        <v>16.683333333333334</v>
      </c>
    </row>
    <row r="478" spans="1:18" x14ac:dyDescent="0.3">
      <c r="A478" s="16">
        <v>477</v>
      </c>
      <c r="B478" s="2" t="s">
        <v>5</v>
      </c>
      <c r="C478" s="3" t="s">
        <v>51</v>
      </c>
      <c r="D478" s="2">
        <v>1</v>
      </c>
      <c r="E478" s="4" t="s">
        <v>7</v>
      </c>
      <c r="F478" s="20">
        <v>348</v>
      </c>
      <c r="G478" s="20">
        <v>349</v>
      </c>
      <c r="H478" s="20">
        <v>350</v>
      </c>
      <c r="I478" s="20">
        <v>351</v>
      </c>
      <c r="J478" s="20">
        <v>352</v>
      </c>
      <c r="K478" s="20">
        <v>353</v>
      </c>
      <c r="L478" s="20">
        <v>354</v>
      </c>
      <c r="M478" s="20">
        <v>354</v>
      </c>
      <c r="N478" s="20">
        <v>354</v>
      </c>
      <c r="O478" s="20">
        <v>354</v>
      </c>
      <c r="P478" s="20">
        <v>354</v>
      </c>
      <c r="Q478" s="20">
        <v>354</v>
      </c>
      <c r="R478" s="48">
        <v>354</v>
      </c>
    </row>
    <row r="479" spans="1:18" x14ac:dyDescent="0.3">
      <c r="A479" s="5">
        <v>478</v>
      </c>
      <c r="B479" s="2" t="s">
        <v>5</v>
      </c>
      <c r="C479" s="3" t="s">
        <v>51</v>
      </c>
      <c r="D479" s="6">
        <v>2</v>
      </c>
      <c r="E479" s="7" t="s">
        <v>8</v>
      </c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2"/>
    </row>
    <row r="480" spans="1:18" x14ac:dyDescent="0.3">
      <c r="A480" s="5">
        <v>479</v>
      </c>
      <c r="B480" s="2" t="s">
        <v>5</v>
      </c>
      <c r="C480" s="3" t="s">
        <v>51</v>
      </c>
      <c r="D480" s="8">
        <v>3</v>
      </c>
      <c r="E480" s="9" t="s">
        <v>9</v>
      </c>
      <c r="F480" s="23">
        <v>191.4</v>
      </c>
      <c r="G480" s="23">
        <v>192</v>
      </c>
      <c r="H480" s="23">
        <v>193</v>
      </c>
      <c r="I480" s="23">
        <v>193</v>
      </c>
      <c r="J480" s="23">
        <v>194</v>
      </c>
      <c r="K480" s="23">
        <v>194</v>
      </c>
      <c r="L480" s="23">
        <v>195</v>
      </c>
      <c r="M480" s="23">
        <v>195</v>
      </c>
      <c r="N480" s="23">
        <v>195</v>
      </c>
      <c r="O480" s="23">
        <v>195</v>
      </c>
      <c r="P480" s="23">
        <v>195</v>
      </c>
      <c r="Q480" s="23">
        <v>195</v>
      </c>
      <c r="R480" s="26">
        <v>195</v>
      </c>
    </row>
    <row r="481" spans="1:18" x14ac:dyDescent="0.3">
      <c r="A481" s="5">
        <v>480</v>
      </c>
      <c r="B481" s="2" t="s">
        <v>5</v>
      </c>
      <c r="C481" s="3" t="s">
        <v>51</v>
      </c>
      <c r="D481" s="8">
        <v>4</v>
      </c>
      <c r="E481" s="9" t="s">
        <v>10</v>
      </c>
      <c r="F481" s="24">
        <v>0.55000000000000004</v>
      </c>
      <c r="G481" s="24">
        <v>0.55014326647564471</v>
      </c>
      <c r="H481" s="24">
        <v>0.55142857142857138</v>
      </c>
      <c r="I481" s="24">
        <v>0.54985754985754987</v>
      </c>
      <c r="J481" s="24">
        <v>0.55113636363636365</v>
      </c>
      <c r="K481" s="24">
        <v>0.54957507082152979</v>
      </c>
      <c r="L481" s="24">
        <v>0.55084745762711862</v>
      </c>
      <c r="M481" s="24">
        <v>0.55084745762711862</v>
      </c>
      <c r="N481" s="24">
        <v>0.55084745762711862</v>
      </c>
      <c r="O481" s="24">
        <v>0.55084745762711862</v>
      </c>
      <c r="P481" s="24">
        <v>0.55084745762711862</v>
      </c>
      <c r="Q481" s="24">
        <v>0.55084745762711862</v>
      </c>
      <c r="R481" s="25">
        <v>0.55084745762711862</v>
      </c>
    </row>
    <row r="482" spans="1:18" x14ac:dyDescent="0.3">
      <c r="A482" s="5">
        <v>481</v>
      </c>
      <c r="B482" s="2" t="s">
        <v>5</v>
      </c>
      <c r="C482" s="3" t="s">
        <v>51</v>
      </c>
      <c r="D482" s="8">
        <v>5</v>
      </c>
      <c r="E482" s="9" t="s">
        <v>11</v>
      </c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2"/>
    </row>
    <row r="483" spans="1:18" x14ac:dyDescent="0.3">
      <c r="A483" s="5">
        <v>482</v>
      </c>
      <c r="B483" s="2" t="s">
        <v>5</v>
      </c>
      <c r="C483" s="3" t="s">
        <v>51</v>
      </c>
      <c r="D483" s="8">
        <v>6</v>
      </c>
      <c r="E483" s="9" t="s">
        <v>12</v>
      </c>
      <c r="F483" s="23">
        <v>191</v>
      </c>
      <c r="G483" s="23">
        <v>192</v>
      </c>
      <c r="H483" s="23">
        <v>193</v>
      </c>
      <c r="I483" s="23">
        <v>193</v>
      </c>
      <c r="J483" s="23">
        <v>194</v>
      </c>
      <c r="K483" s="23">
        <v>194</v>
      </c>
      <c r="L483" s="23">
        <v>195</v>
      </c>
      <c r="M483" s="23">
        <v>195</v>
      </c>
      <c r="N483" s="23">
        <v>195</v>
      </c>
      <c r="O483" s="23">
        <v>195</v>
      </c>
      <c r="P483" s="23">
        <v>195</v>
      </c>
      <c r="Q483" s="23">
        <v>195</v>
      </c>
      <c r="R483" s="26">
        <v>195</v>
      </c>
    </row>
    <row r="484" spans="1:18" x14ac:dyDescent="0.3">
      <c r="A484" s="5">
        <v>483</v>
      </c>
      <c r="B484" s="2" t="s">
        <v>5</v>
      </c>
      <c r="C484" s="3" t="s">
        <v>51</v>
      </c>
      <c r="D484" s="8">
        <v>7</v>
      </c>
      <c r="E484" s="9" t="s">
        <v>10</v>
      </c>
      <c r="F484" s="24">
        <v>0.54885057471264365</v>
      </c>
      <c r="G484" s="24">
        <v>0.55014326647564471</v>
      </c>
      <c r="H484" s="24">
        <v>0.55142857142857138</v>
      </c>
      <c r="I484" s="24">
        <v>0.54985754985754987</v>
      </c>
      <c r="J484" s="24">
        <v>0.55113636363636365</v>
      </c>
      <c r="K484" s="24">
        <v>0.54957507082152979</v>
      </c>
      <c r="L484" s="24">
        <v>0.55084745762711862</v>
      </c>
      <c r="M484" s="24">
        <v>0.55084745762711862</v>
      </c>
      <c r="N484" s="24">
        <v>0.55084745762711862</v>
      </c>
      <c r="O484" s="24">
        <v>0.55084745762711862</v>
      </c>
      <c r="P484" s="24">
        <v>0.55084745762711862</v>
      </c>
      <c r="Q484" s="24">
        <v>0.55084745762711862</v>
      </c>
      <c r="R484" s="25">
        <v>0.55084745762711862</v>
      </c>
    </row>
    <row r="485" spans="1:18" ht="17.25" x14ac:dyDescent="0.3">
      <c r="A485" s="5">
        <v>484</v>
      </c>
      <c r="B485" s="2" t="s">
        <v>5</v>
      </c>
      <c r="C485" s="3" t="s">
        <v>51</v>
      </c>
      <c r="D485" s="8">
        <v>8</v>
      </c>
      <c r="E485" s="10" t="s">
        <v>13</v>
      </c>
      <c r="F485" s="31">
        <v>7800</v>
      </c>
      <c r="G485" s="27">
        <v>7708.8</v>
      </c>
      <c r="H485" s="27">
        <v>7748.95</v>
      </c>
      <c r="I485" s="27">
        <v>7748.95</v>
      </c>
      <c r="J485" s="27">
        <v>7789.1</v>
      </c>
      <c r="K485" s="27">
        <v>7789.1</v>
      </c>
      <c r="L485" s="27">
        <v>7829.25</v>
      </c>
      <c r="M485" s="27">
        <v>7829.25</v>
      </c>
      <c r="N485" s="27">
        <v>7829.25</v>
      </c>
      <c r="O485" s="27">
        <v>7829.25</v>
      </c>
      <c r="P485" s="27">
        <v>7829.25</v>
      </c>
      <c r="Q485" s="27">
        <v>7829.25</v>
      </c>
      <c r="R485" s="28">
        <v>7829.25</v>
      </c>
    </row>
    <row r="486" spans="1:18" x14ac:dyDescent="0.3">
      <c r="A486" s="5">
        <v>485</v>
      </c>
      <c r="B486" s="2" t="s">
        <v>5</v>
      </c>
      <c r="C486" s="3" t="s">
        <v>51</v>
      </c>
      <c r="D486" s="8">
        <v>9</v>
      </c>
      <c r="E486" s="10" t="s">
        <v>14</v>
      </c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30"/>
    </row>
    <row r="487" spans="1:18" ht="17.25" x14ac:dyDescent="0.3">
      <c r="A487" s="5">
        <v>486</v>
      </c>
      <c r="B487" s="2" t="s">
        <v>5</v>
      </c>
      <c r="C487" s="3" t="s">
        <v>51</v>
      </c>
      <c r="D487" s="8">
        <v>10</v>
      </c>
      <c r="E487" s="10" t="s">
        <v>15</v>
      </c>
      <c r="F487" s="31">
        <v>7800</v>
      </c>
      <c r="G487" s="27">
        <v>7708.7999999999993</v>
      </c>
      <c r="H487" s="27">
        <v>7748.95</v>
      </c>
      <c r="I487" s="27">
        <v>7748.95</v>
      </c>
      <c r="J487" s="27">
        <v>7789.0999999999995</v>
      </c>
      <c r="K487" s="27">
        <v>7789.0999999999995</v>
      </c>
      <c r="L487" s="27">
        <v>7829.25</v>
      </c>
      <c r="M487" s="27">
        <v>7829.25</v>
      </c>
      <c r="N487" s="27">
        <v>7829.25</v>
      </c>
      <c r="O487" s="27">
        <v>7829.25</v>
      </c>
      <c r="P487" s="27">
        <v>7829.25</v>
      </c>
      <c r="Q487" s="27">
        <v>7829.25</v>
      </c>
      <c r="R487" s="28">
        <v>7829.25</v>
      </c>
    </row>
    <row r="488" spans="1:18" x14ac:dyDescent="0.3">
      <c r="A488" s="5">
        <v>487</v>
      </c>
      <c r="B488" s="2" t="s">
        <v>5</v>
      </c>
      <c r="C488" s="3" t="s">
        <v>51</v>
      </c>
      <c r="D488" s="8">
        <v>11</v>
      </c>
      <c r="E488" s="10" t="s">
        <v>16</v>
      </c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2"/>
    </row>
    <row r="489" spans="1:18" ht="17.25" x14ac:dyDescent="0.3">
      <c r="A489" s="5">
        <v>488</v>
      </c>
      <c r="B489" s="2" t="s">
        <v>5</v>
      </c>
      <c r="C489" s="3" t="s">
        <v>51</v>
      </c>
      <c r="D489" s="8">
        <v>12</v>
      </c>
      <c r="E489" s="10" t="s">
        <v>17</v>
      </c>
      <c r="F489" s="31">
        <v>0</v>
      </c>
      <c r="G489" s="31">
        <v>0</v>
      </c>
      <c r="H489" s="31">
        <v>0</v>
      </c>
      <c r="I489" s="31">
        <v>0</v>
      </c>
      <c r="J489" s="31">
        <v>0</v>
      </c>
      <c r="K489" s="31">
        <v>0</v>
      </c>
      <c r="L489" s="31">
        <v>0</v>
      </c>
      <c r="M489" s="31">
        <v>0</v>
      </c>
      <c r="N489" s="31">
        <v>0</v>
      </c>
      <c r="O489" s="31">
        <v>0</v>
      </c>
      <c r="P489" s="31">
        <v>0</v>
      </c>
      <c r="Q489" s="31">
        <v>0</v>
      </c>
      <c r="R489" s="32">
        <v>0</v>
      </c>
    </row>
    <row r="490" spans="1:18" x14ac:dyDescent="0.3">
      <c r="A490" s="5">
        <v>489</v>
      </c>
      <c r="B490" s="2" t="s">
        <v>5</v>
      </c>
      <c r="C490" s="3" t="s">
        <v>51</v>
      </c>
      <c r="D490" s="8">
        <v>13</v>
      </c>
      <c r="E490" s="10" t="s">
        <v>14</v>
      </c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2"/>
    </row>
    <row r="491" spans="1:18" ht="17.25" x14ac:dyDescent="0.3">
      <c r="A491" s="5">
        <v>490</v>
      </c>
      <c r="B491" s="2" t="s">
        <v>5</v>
      </c>
      <c r="C491" s="3" t="s">
        <v>51</v>
      </c>
      <c r="D491" s="8">
        <v>14</v>
      </c>
      <c r="E491" s="10" t="s">
        <v>18</v>
      </c>
      <c r="F491" s="31">
        <v>0</v>
      </c>
      <c r="G491" s="31">
        <v>0</v>
      </c>
      <c r="H491" s="31">
        <v>0</v>
      </c>
      <c r="I491" s="31">
        <v>0</v>
      </c>
      <c r="J491" s="31">
        <v>0</v>
      </c>
      <c r="K491" s="31">
        <v>0</v>
      </c>
      <c r="L491" s="31">
        <v>0</v>
      </c>
      <c r="M491" s="31">
        <v>0</v>
      </c>
      <c r="N491" s="31">
        <v>0</v>
      </c>
      <c r="O491" s="31">
        <v>0</v>
      </c>
      <c r="P491" s="31">
        <v>0</v>
      </c>
      <c r="Q491" s="31">
        <v>0</v>
      </c>
      <c r="R491" s="32">
        <v>0</v>
      </c>
    </row>
    <row r="492" spans="1:18" x14ac:dyDescent="0.3">
      <c r="A492" s="5">
        <v>491</v>
      </c>
      <c r="B492" s="2" t="s">
        <v>5</v>
      </c>
      <c r="C492" s="3" t="s">
        <v>51</v>
      </c>
      <c r="D492" s="8">
        <v>15</v>
      </c>
      <c r="E492" s="10" t="s">
        <v>19</v>
      </c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4"/>
    </row>
    <row r="493" spans="1:18" ht="17.25" x14ac:dyDescent="0.3">
      <c r="A493" s="5">
        <v>492</v>
      </c>
      <c r="B493" s="2" t="s">
        <v>5</v>
      </c>
      <c r="C493" s="3" t="s">
        <v>51</v>
      </c>
      <c r="D493" s="8">
        <v>16</v>
      </c>
      <c r="E493" s="10" t="s">
        <v>20</v>
      </c>
      <c r="F493" s="31">
        <v>0</v>
      </c>
      <c r="G493" s="31">
        <v>0</v>
      </c>
      <c r="H493" s="31">
        <v>0</v>
      </c>
      <c r="I493" s="31">
        <v>0</v>
      </c>
      <c r="J493" s="31">
        <v>0</v>
      </c>
      <c r="K493" s="31">
        <v>0</v>
      </c>
      <c r="L493" s="31">
        <v>0</v>
      </c>
      <c r="M493" s="31">
        <v>0</v>
      </c>
      <c r="N493" s="31">
        <v>0</v>
      </c>
      <c r="O493" s="31">
        <v>0</v>
      </c>
      <c r="P493" s="31">
        <v>0</v>
      </c>
      <c r="Q493" s="31">
        <v>0</v>
      </c>
      <c r="R493" s="32">
        <v>0</v>
      </c>
    </row>
    <row r="494" spans="1:18" x14ac:dyDescent="0.3">
      <c r="A494" s="5">
        <v>493</v>
      </c>
      <c r="B494" s="2" t="s">
        <v>5</v>
      </c>
      <c r="C494" s="3" t="s">
        <v>51</v>
      </c>
      <c r="D494" s="8">
        <v>17</v>
      </c>
      <c r="E494" s="10" t="s">
        <v>14</v>
      </c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2"/>
    </row>
    <row r="495" spans="1:18" ht="17.25" x14ac:dyDescent="0.3">
      <c r="A495" s="5">
        <v>494</v>
      </c>
      <c r="B495" s="2" t="s">
        <v>5</v>
      </c>
      <c r="C495" s="3" t="s">
        <v>51</v>
      </c>
      <c r="D495" s="8">
        <v>18</v>
      </c>
      <c r="E495" s="10" t="s">
        <v>21</v>
      </c>
      <c r="F495" s="31">
        <v>0</v>
      </c>
      <c r="G495" s="31">
        <v>0</v>
      </c>
      <c r="H495" s="31">
        <v>0</v>
      </c>
      <c r="I495" s="31">
        <v>0</v>
      </c>
      <c r="J495" s="31">
        <v>0</v>
      </c>
      <c r="K495" s="31">
        <v>0</v>
      </c>
      <c r="L495" s="31">
        <v>0</v>
      </c>
      <c r="M495" s="31">
        <v>0</v>
      </c>
      <c r="N495" s="31">
        <v>0</v>
      </c>
      <c r="O495" s="31">
        <v>0</v>
      </c>
      <c r="P495" s="31">
        <v>0</v>
      </c>
      <c r="Q495" s="31">
        <v>0</v>
      </c>
      <c r="R495" s="32">
        <v>0</v>
      </c>
    </row>
    <row r="496" spans="1:18" x14ac:dyDescent="0.3">
      <c r="A496" s="5">
        <v>495</v>
      </c>
      <c r="B496" s="2" t="s">
        <v>5</v>
      </c>
      <c r="C496" s="3" t="s">
        <v>51</v>
      </c>
      <c r="D496" s="8">
        <v>19</v>
      </c>
      <c r="E496" s="10" t="s">
        <v>19</v>
      </c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2"/>
    </row>
    <row r="497" spans="1:18" ht="17.25" x14ac:dyDescent="0.3">
      <c r="A497" s="5">
        <v>496</v>
      </c>
      <c r="B497" s="2" t="s">
        <v>5</v>
      </c>
      <c r="C497" s="3" t="s">
        <v>51</v>
      </c>
      <c r="D497" s="8">
        <v>20</v>
      </c>
      <c r="E497" s="10" t="s">
        <v>22</v>
      </c>
      <c r="F497" s="31">
        <v>8902</v>
      </c>
      <c r="G497" s="27">
        <v>8760</v>
      </c>
      <c r="H497" s="27">
        <v>8805.625</v>
      </c>
      <c r="I497" s="27">
        <v>8805.625</v>
      </c>
      <c r="J497" s="27">
        <v>8851.25</v>
      </c>
      <c r="K497" s="27">
        <v>8851.25</v>
      </c>
      <c r="L497" s="27">
        <v>8896.875</v>
      </c>
      <c r="M497" s="27">
        <v>8896.875</v>
      </c>
      <c r="N497" s="27">
        <v>8896.875</v>
      </c>
      <c r="O497" s="27">
        <v>8896.875</v>
      </c>
      <c r="P497" s="27">
        <v>8896.875</v>
      </c>
      <c r="Q497" s="27">
        <v>8896.875</v>
      </c>
      <c r="R497" s="28">
        <v>8896.875</v>
      </c>
    </row>
    <row r="498" spans="1:18" x14ac:dyDescent="0.3">
      <c r="A498" s="5">
        <v>497</v>
      </c>
      <c r="B498" s="2" t="s">
        <v>5</v>
      </c>
      <c r="C498" s="3" t="s">
        <v>51</v>
      </c>
      <c r="D498" s="8">
        <v>21</v>
      </c>
      <c r="E498" s="10" t="s">
        <v>23</v>
      </c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2"/>
    </row>
    <row r="499" spans="1:18" ht="17.25" x14ac:dyDescent="0.3">
      <c r="A499" s="5">
        <v>498</v>
      </c>
      <c r="B499" s="2" t="s">
        <v>5</v>
      </c>
      <c r="C499" s="3" t="s">
        <v>51</v>
      </c>
      <c r="D499" s="8">
        <v>22</v>
      </c>
      <c r="E499" s="10" t="s">
        <v>24</v>
      </c>
      <c r="F499" s="27">
        <v>7800</v>
      </c>
      <c r="G499" s="27">
        <v>7708.8</v>
      </c>
      <c r="H499" s="27">
        <v>7748.95</v>
      </c>
      <c r="I499" s="27">
        <v>7748.95</v>
      </c>
      <c r="J499" s="27">
        <v>7789.1</v>
      </c>
      <c r="K499" s="27">
        <v>7789.1</v>
      </c>
      <c r="L499" s="27">
        <v>7829.25</v>
      </c>
      <c r="M499" s="27">
        <v>7829.25</v>
      </c>
      <c r="N499" s="27">
        <v>7829.25</v>
      </c>
      <c r="O499" s="27">
        <v>7829.25</v>
      </c>
      <c r="P499" s="27">
        <v>7829.25</v>
      </c>
      <c r="Q499" s="27">
        <v>7829.25</v>
      </c>
      <c r="R499" s="28">
        <v>7829.25</v>
      </c>
    </row>
    <row r="500" spans="1:18" ht="17.25" x14ac:dyDescent="0.3">
      <c r="A500" s="5">
        <v>499</v>
      </c>
      <c r="B500" s="2" t="s">
        <v>5</v>
      </c>
      <c r="C500" s="3" t="s">
        <v>51</v>
      </c>
      <c r="D500" s="8">
        <v>23</v>
      </c>
      <c r="E500" s="10" t="s">
        <v>25</v>
      </c>
      <c r="F500" s="27">
        <v>21.36986301369863</v>
      </c>
      <c r="G500" s="27">
        <v>21.12</v>
      </c>
      <c r="H500" s="27">
        <v>21.23</v>
      </c>
      <c r="I500" s="27">
        <v>21.23</v>
      </c>
      <c r="J500" s="27">
        <v>21.34</v>
      </c>
      <c r="K500" s="27">
        <v>21.34</v>
      </c>
      <c r="L500" s="27">
        <v>21.45</v>
      </c>
      <c r="M500" s="27">
        <v>21.45</v>
      </c>
      <c r="N500" s="27">
        <v>21.45</v>
      </c>
      <c r="O500" s="27">
        <v>21.45</v>
      </c>
      <c r="P500" s="27">
        <v>21.45</v>
      </c>
      <c r="Q500" s="27">
        <v>21.45</v>
      </c>
      <c r="R500" s="28">
        <v>21.45</v>
      </c>
    </row>
    <row r="501" spans="1:18" x14ac:dyDescent="0.3">
      <c r="A501" s="5">
        <v>500</v>
      </c>
      <c r="B501" s="2" t="s">
        <v>5</v>
      </c>
      <c r="C501" s="3" t="s">
        <v>51</v>
      </c>
      <c r="D501" s="8">
        <v>24</v>
      </c>
      <c r="E501" s="10" t="s">
        <v>26</v>
      </c>
      <c r="F501" s="27">
        <v>111.65027697857172</v>
      </c>
      <c r="G501" s="31">
        <v>110</v>
      </c>
      <c r="H501" s="31">
        <v>110</v>
      </c>
      <c r="I501" s="31">
        <v>110</v>
      </c>
      <c r="J501" s="31">
        <v>110</v>
      </c>
      <c r="K501" s="31">
        <v>110</v>
      </c>
      <c r="L501" s="31">
        <v>110</v>
      </c>
      <c r="M501" s="31">
        <v>110</v>
      </c>
      <c r="N501" s="31">
        <v>110</v>
      </c>
      <c r="O501" s="31">
        <v>110</v>
      </c>
      <c r="P501" s="31">
        <v>110</v>
      </c>
      <c r="Q501" s="31">
        <v>110</v>
      </c>
      <c r="R501" s="32">
        <v>110</v>
      </c>
    </row>
    <row r="502" spans="1:18" x14ac:dyDescent="0.3">
      <c r="A502" s="5">
        <v>501</v>
      </c>
      <c r="B502" s="2" t="s">
        <v>5</v>
      </c>
      <c r="C502" s="3" t="s">
        <v>51</v>
      </c>
      <c r="D502" s="8">
        <v>25</v>
      </c>
      <c r="E502" s="10" t="s">
        <v>27</v>
      </c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2"/>
    </row>
    <row r="503" spans="1:18" x14ac:dyDescent="0.3">
      <c r="A503" s="5">
        <v>502</v>
      </c>
      <c r="B503" s="2" t="s">
        <v>5</v>
      </c>
      <c r="C503" s="3" t="s">
        <v>51</v>
      </c>
      <c r="D503" s="8">
        <v>26</v>
      </c>
      <c r="E503" s="10" t="s">
        <v>28</v>
      </c>
      <c r="F503" s="35">
        <v>0.12379240620085374</v>
      </c>
      <c r="G503" s="36">
        <v>0.12</v>
      </c>
      <c r="H503" s="36">
        <v>0.12</v>
      </c>
      <c r="I503" s="36">
        <v>0.12</v>
      </c>
      <c r="J503" s="36">
        <v>0.12</v>
      </c>
      <c r="K503" s="36">
        <v>0.12</v>
      </c>
      <c r="L503" s="36">
        <v>0.12</v>
      </c>
      <c r="M503" s="36">
        <v>0.12</v>
      </c>
      <c r="N503" s="36">
        <v>0.12</v>
      </c>
      <c r="O503" s="36">
        <v>0.12</v>
      </c>
      <c r="P503" s="36">
        <v>0.12</v>
      </c>
      <c r="Q503" s="36">
        <v>0.12</v>
      </c>
      <c r="R503" s="39">
        <v>0.12</v>
      </c>
    </row>
    <row r="504" spans="1:18" ht="17.25" x14ac:dyDescent="0.3">
      <c r="A504" s="5">
        <v>503</v>
      </c>
      <c r="B504" s="2" t="s">
        <v>5</v>
      </c>
      <c r="C504" s="3" t="s">
        <v>51</v>
      </c>
      <c r="D504" s="8">
        <v>27</v>
      </c>
      <c r="E504" s="10" t="s">
        <v>29</v>
      </c>
      <c r="F504" s="31">
        <v>1102</v>
      </c>
      <c r="G504" s="31">
        <v>1051.1999999999998</v>
      </c>
      <c r="H504" s="31">
        <v>1056.6750000000002</v>
      </c>
      <c r="I504" s="31">
        <v>1056.6750000000002</v>
      </c>
      <c r="J504" s="31">
        <v>1062.1499999999996</v>
      </c>
      <c r="K504" s="31">
        <v>1062.1499999999996</v>
      </c>
      <c r="L504" s="31">
        <v>1067.625</v>
      </c>
      <c r="M504" s="31">
        <v>1067.625</v>
      </c>
      <c r="N504" s="31">
        <v>1067.625</v>
      </c>
      <c r="O504" s="31">
        <v>1067.625</v>
      </c>
      <c r="P504" s="31">
        <v>1067.625</v>
      </c>
      <c r="Q504" s="31">
        <v>1067.625</v>
      </c>
      <c r="R504" s="32">
        <v>1067.625</v>
      </c>
    </row>
    <row r="505" spans="1:18" x14ac:dyDescent="0.3">
      <c r="A505" s="5">
        <v>504</v>
      </c>
      <c r="B505" s="2" t="s">
        <v>5</v>
      </c>
      <c r="C505" s="3" t="s">
        <v>51</v>
      </c>
      <c r="D505" s="8">
        <v>28</v>
      </c>
      <c r="E505" s="10" t="s">
        <v>30</v>
      </c>
      <c r="F505" s="27">
        <v>7800</v>
      </c>
      <c r="G505" s="27">
        <v>7708.7999999999993</v>
      </c>
      <c r="H505" s="27">
        <v>7748.95</v>
      </c>
      <c r="I505" s="27">
        <v>7748.95</v>
      </c>
      <c r="J505" s="27">
        <v>7789.0999999999995</v>
      </c>
      <c r="K505" s="27">
        <v>7789.0999999999995</v>
      </c>
      <c r="L505" s="27">
        <v>7829.25</v>
      </c>
      <c r="M505" s="27">
        <v>7829.25</v>
      </c>
      <c r="N505" s="27">
        <v>7829.25</v>
      </c>
      <c r="O505" s="27">
        <v>7829.25</v>
      </c>
      <c r="P505" s="27">
        <v>7829.25</v>
      </c>
      <c r="Q505" s="27">
        <v>7829.25</v>
      </c>
      <c r="R505" s="28">
        <v>7829.25</v>
      </c>
    </row>
    <row r="506" spans="1:18" ht="17.25" x14ac:dyDescent="0.3">
      <c r="A506" s="5">
        <v>505</v>
      </c>
      <c r="B506" s="2" t="s">
        <v>5</v>
      </c>
      <c r="C506" s="3" t="s">
        <v>51</v>
      </c>
      <c r="D506" s="8">
        <v>29</v>
      </c>
      <c r="E506" s="10" t="s">
        <v>31</v>
      </c>
      <c r="F506" s="27">
        <v>7800</v>
      </c>
      <c r="G506" s="27">
        <v>7708.7999999999993</v>
      </c>
      <c r="H506" s="27">
        <v>7748.95</v>
      </c>
      <c r="I506" s="27">
        <v>7748.95</v>
      </c>
      <c r="J506" s="27">
        <v>7789.0999999999995</v>
      </c>
      <c r="K506" s="27">
        <v>7789.0999999999995</v>
      </c>
      <c r="L506" s="27">
        <v>7829.25</v>
      </c>
      <c r="M506" s="27">
        <v>7829.25</v>
      </c>
      <c r="N506" s="27">
        <v>7829.25</v>
      </c>
      <c r="O506" s="27">
        <v>7829.25</v>
      </c>
      <c r="P506" s="27">
        <v>7829.25</v>
      </c>
      <c r="Q506" s="27">
        <v>7829.25</v>
      </c>
      <c r="R506" s="28">
        <v>7829.25</v>
      </c>
    </row>
    <row r="507" spans="1:18" ht="17.25" x14ac:dyDescent="0.3">
      <c r="A507" s="5">
        <v>506</v>
      </c>
      <c r="B507" s="2" t="s">
        <v>5</v>
      </c>
      <c r="C507" s="3" t="s">
        <v>51</v>
      </c>
      <c r="D507" s="8">
        <v>30</v>
      </c>
      <c r="E507" s="10" t="s">
        <v>32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8">
        <v>0</v>
      </c>
    </row>
    <row r="508" spans="1:18" ht="17.25" x14ac:dyDescent="0.3">
      <c r="A508" s="5">
        <v>507</v>
      </c>
      <c r="B508" s="2" t="s">
        <v>5</v>
      </c>
      <c r="C508" s="3" t="s">
        <v>51</v>
      </c>
      <c r="D508" s="8">
        <v>31</v>
      </c>
      <c r="E508" s="10" t="s">
        <v>33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8">
        <v>0</v>
      </c>
    </row>
    <row r="509" spans="1:18" x14ac:dyDescent="0.3">
      <c r="A509" s="5">
        <v>508</v>
      </c>
      <c r="B509" s="2" t="s">
        <v>5</v>
      </c>
      <c r="C509" s="3" t="s">
        <v>51</v>
      </c>
      <c r="D509" s="8">
        <v>32</v>
      </c>
      <c r="E509" s="10" t="s">
        <v>34</v>
      </c>
      <c r="F509" s="33">
        <v>0.12379240620085374</v>
      </c>
      <c r="G509" s="33">
        <v>0.12</v>
      </c>
      <c r="H509" s="33">
        <v>0.12</v>
      </c>
      <c r="I509" s="33">
        <v>0.12</v>
      </c>
      <c r="J509" s="33">
        <v>0.12</v>
      </c>
      <c r="K509" s="33">
        <v>0.12</v>
      </c>
      <c r="L509" s="33">
        <v>0.12</v>
      </c>
      <c r="M509" s="33">
        <v>0.12</v>
      </c>
      <c r="N509" s="33">
        <v>0.12</v>
      </c>
      <c r="O509" s="33">
        <v>0.12</v>
      </c>
      <c r="P509" s="33">
        <v>0.12</v>
      </c>
      <c r="Q509" s="33">
        <v>0.12</v>
      </c>
      <c r="R509" s="34">
        <v>0.12</v>
      </c>
    </row>
    <row r="510" spans="1:18" x14ac:dyDescent="0.3">
      <c r="A510" s="5">
        <v>509</v>
      </c>
      <c r="B510" s="2" t="s">
        <v>5</v>
      </c>
      <c r="C510" s="3" t="s">
        <v>51</v>
      </c>
      <c r="D510" s="8">
        <v>33</v>
      </c>
      <c r="E510" s="10" t="s">
        <v>35</v>
      </c>
      <c r="F510" s="31">
        <v>8902</v>
      </c>
      <c r="G510" s="27">
        <v>8760</v>
      </c>
      <c r="H510" s="27">
        <v>8805.625</v>
      </c>
      <c r="I510" s="27">
        <v>8805.625</v>
      </c>
      <c r="J510" s="27">
        <v>8851.25</v>
      </c>
      <c r="K510" s="27">
        <v>8851.25</v>
      </c>
      <c r="L510" s="27">
        <v>8896.875</v>
      </c>
      <c r="M510" s="27">
        <v>8896.875</v>
      </c>
      <c r="N510" s="27">
        <v>8896.875</v>
      </c>
      <c r="O510" s="27">
        <v>8896.875</v>
      </c>
      <c r="P510" s="27">
        <v>8896.875</v>
      </c>
      <c r="Q510" s="27">
        <v>8896.875</v>
      </c>
      <c r="R510" s="28">
        <v>8896.875</v>
      </c>
    </row>
    <row r="511" spans="1:18" ht="18" thickBot="1" x14ac:dyDescent="0.35">
      <c r="A511" s="11">
        <v>510</v>
      </c>
      <c r="B511" s="12" t="s">
        <v>5</v>
      </c>
      <c r="C511" s="13" t="s">
        <v>51</v>
      </c>
      <c r="D511" s="14">
        <v>34</v>
      </c>
      <c r="E511" s="15" t="s">
        <v>36</v>
      </c>
      <c r="F511" s="37">
        <v>24.389041095890413</v>
      </c>
      <c r="G511" s="37">
        <v>24</v>
      </c>
      <c r="H511" s="37">
        <v>24.125</v>
      </c>
      <c r="I511" s="37">
        <v>24.125</v>
      </c>
      <c r="J511" s="37">
        <v>24.25</v>
      </c>
      <c r="K511" s="37">
        <v>24.25</v>
      </c>
      <c r="L511" s="37">
        <v>24.375</v>
      </c>
      <c r="M511" s="37">
        <v>24.375</v>
      </c>
      <c r="N511" s="37">
        <v>24.375</v>
      </c>
      <c r="O511" s="37">
        <v>24.375</v>
      </c>
      <c r="P511" s="37">
        <v>24.375</v>
      </c>
      <c r="Q511" s="37">
        <v>24.375</v>
      </c>
      <c r="R511" s="38">
        <v>24.375</v>
      </c>
    </row>
    <row r="512" spans="1:18" x14ac:dyDescent="0.3">
      <c r="A512" s="16">
        <v>511</v>
      </c>
      <c r="B512" s="2" t="s">
        <v>5</v>
      </c>
      <c r="C512" s="3" t="s">
        <v>52</v>
      </c>
      <c r="D512" s="2">
        <v>1</v>
      </c>
      <c r="E512" s="4" t="s">
        <v>7</v>
      </c>
      <c r="F512" s="20">
        <v>3632</v>
      </c>
      <c r="G512" s="20">
        <v>3641</v>
      </c>
      <c r="H512" s="20">
        <v>3649</v>
      </c>
      <c r="I512" s="20">
        <v>3656</v>
      </c>
      <c r="J512" s="20">
        <v>3663</v>
      </c>
      <c r="K512" s="20">
        <v>3670</v>
      </c>
      <c r="L512" s="20">
        <v>3675</v>
      </c>
      <c r="M512" s="20">
        <v>3679</v>
      </c>
      <c r="N512" s="20">
        <v>3683</v>
      </c>
      <c r="O512" s="20">
        <v>3686</v>
      </c>
      <c r="P512" s="20">
        <v>3688</v>
      </c>
      <c r="Q512" s="20">
        <v>3689</v>
      </c>
      <c r="R512" s="48">
        <v>3690</v>
      </c>
    </row>
    <row r="513" spans="1:18" x14ac:dyDescent="0.3">
      <c r="A513" s="5">
        <v>512</v>
      </c>
      <c r="B513" s="2" t="s">
        <v>5</v>
      </c>
      <c r="C513" s="3" t="s">
        <v>52</v>
      </c>
      <c r="D513" s="6">
        <v>2</v>
      </c>
      <c r="E513" s="7" t="s">
        <v>8</v>
      </c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2"/>
    </row>
    <row r="514" spans="1:18" x14ac:dyDescent="0.3">
      <c r="A514" s="5">
        <v>513</v>
      </c>
      <c r="B514" s="2" t="s">
        <v>5</v>
      </c>
      <c r="C514" s="3" t="s">
        <v>52</v>
      </c>
      <c r="D514" s="8">
        <v>3</v>
      </c>
      <c r="E514" s="9" t="s">
        <v>9</v>
      </c>
      <c r="F514" s="23">
        <v>3487</v>
      </c>
      <c r="G514" s="23">
        <v>3495</v>
      </c>
      <c r="H514" s="23">
        <v>3503</v>
      </c>
      <c r="I514" s="23">
        <v>3510</v>
      </c>
      <c r="J514" s="23">
        <v>3516</v>
      </c>
      <c r="K514" s="23">
        <v>3523</v>
      </c>
      <c r="L514" s="23">
        <v>3528</v>
      </c>
      <c r="M514" s="23">
        <v>3532</v>
      </c>
      <c r="N514" s="23">
        <v>3536</v>
      </c>
      <c r="O514" s="23">
        <v>3539</v>
      </c>
      <c r="P514" s="23">
        <v>3540</v>
      </c>
      <c r="Q514" s="23">
        <v>3541</v>
      </c>
      <c r="R514" s="26">
        <v>3542</v>
      </c>
    </row>
    <row r="515" spans="1:18" x14ac:dyDescent="0.3">
      <c r="A515" s="5">
        <v>514</v>
      </c>
      <c r="B515" s="2" t="s">
        <v>5</v>
      </c>
      <c r="C515" s="3" t="s">
        <v>52</v>
      </c>
      <c r="D515" s="8">
        <v>4</v>
      </c>
      <c r="E515" s="9" t="s">
        <v>10</v>
      </c>
      <c r="F515" s="24">
        <v>0.96007709251101325</v>
      </c>
      <c r="G515" s="24">
        <v>0.95990112606426803</v>
      </c>
      <c r="H515" s="24">
        <v>0.95998903809262814</v>
      </c>
      <c r="I515" s="24">
        <v>0.96006564551422324</v>
      </c>
      <c r="J515" s="24">
        <v>0.95986895986895981</v>
      </c>
      <c r="K515" s="24">
        <v>0.95994550408719348</v>
      </c>
      <c r="L515" s="24">
        <v>0.96</v>
      </c>
      <c r="M515" s="24">
        <v>0.96004349007882572</v>
      </c>
      <c r="N515" s="24">
        <v>0.96008688569101275</v>
      </c>
      <c r="O515" s="24">
        <v>0.96011937059142705</v>
      </c>
      <c r="P515" s="24">
        <v>0.95986984815618226</v>
      </c>
      <c r="Q515" s="24">
        <v>0.95988072648414202</v>
      </c>
      <c r="R515" s="25">
        <v>0.95989159891598919</v>
      </c>
    </row>
    <row r="516" spans="1:18" x14ac:dyDescent="0.3">
      <c r="A516" s="5">
        <v>515</v>
      </c>
      <c r="B516" s="2" t="s">
        <v>5</v>
      </c>
      <c r="C516" s="3" t="s">
        <v>52</v>
      </c>
      <c r="D516" s="8">
        <v>5</v>
      </c>
      <c r="E516" s="9" t="s">
        <v>11</v>
      </c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2"/>
    </row>
    <row r="517" spans="1:18" x14ac:dyDescent="0.3">
      <c r="A517" s="5">
        <v>516</v>
      </c>
      <c r="B517" s="2" t="s">
        <v>5</v>
      </c>
      <c r="C517" s="3" t="s">
        <v>52</v>
      </c>
      <c r="D517" s="8">
        <v>6</v>
      </c>
      <c r="E517" s="9" t="s">
        <v>12</v>
      </c>
      <c r="F517" s="23">
        <v>3487</v>
      </c>
      <c r="G517" s="23">
        <v>3495</v>
      </c>
      <c r="H517" s="23">
        <v>3503</v>
      </c>
      <c r="I517" s="23">
        <v>3510</v>
      </c>
      <c r="J517" s="23">
        <v>3516</v>
      </c>
      <c r="K517" s="23">
        <v>3523</v>
      </c>
      <c r="L517" s="23">
        <v>3528</v>
      </c>
      <c r="M517" s="23">
        <v>3532</v>
      </c>
      <c r="N517" s="23">
        <v>3536</v>
      </c>
      <c r="O517" s="23">
        <v>3539</v>
      </c>
      <c r="P517" s="23">
        <v>3540</v>
      </c>
      <c r="Q517" s="23">
        <v>3541</v>
      </c>
      <c r="R517" s="26">
        <v>3542</v>
      </c>
    </row>
    <row r="518" spans="1:18" x14ac:dyDescent="0.3">
      <c r="A518" s="5">
        <v>517</v>
      </c>
      <c r="B518" s="2" t="s">
        <v>5</v>
      </c>
      <c r="C518" s="3" t="s">
        <v>52</v>
      </c>
      <c r="D518" s="8">
        <v>7</v>
      </c>
      <c r="E518" s="9" t="s">
        <v>10</v>
      </c>
      <c r="F518" s="24">
        <v>0.96007709251101325</v>
      </c>
      <c r="G518" s="24">
        <v>0.95990112606426803</v>
      </c>
      <c r="H518" s="24">
        <v>0.95998903809262814</v>
      </c>
      <c r="I518" s="24">
        <v>0.96006564551422324</v>
      </c>
      <c r="J518" s="24">
        <v>0.95986895986895981</v>
      </c>
      <c r="K518" s="24">
        <v>0.95994550408719348</v>
      </c>
      <c r="L518" s="24">
        <v>0.96</v>
      </c>
      <c r="M518" s="24">
        <v>0.96004349007882572</v>
      </c>
      <c r="N518" s="24">
        <v>0.96008688569101275</v>
      </c>
      <c r="O518" s="24">
        <v>0.96011937059142705</v>
      </c>
      <c r="P518" s="24">
        <v>0.95986984815618226</v>
      </c>
      <c r="Q518" s="24">
        <v>0.95988072648414202</v>
      </c>
      <c r="R518" s="25">
        <v>0.95989159891598919</v>
      </c>
    </row>
    <row r="519" spans="1:18" ht="17.25" x14ac:dyDescent="0.3">
      <c r="A519" s="5">
        <v>518</v>
      </c>
      <c r="B519" s="2" t="s">
        <v>5</v>
      </c>
      <c r="C519" s="3" t="s">
        <v>52</v>
      </c>
      <c r="D519" s="8">
        <v>8</v>
      </c>
      <c r="E519" s="10" t="s">
        <v>13</v>
      </c>
      <c r="F519" s="31">
        <v>141600</v>
      </c>
      <c r="G519" s="27">
        <v>121189.125</v>
      </c>
      <c r="H519" s="27">
        <v>121466.52499999999</v>
      </c>
      <c r="I519" s="27">
        <v>121709.25</v>
      </c>
      <c r="J519" s="27">
        <v>121917.3</v>
      </c>
      <c r="K519" s="27">
        <v>122160.02499999999</v>
      </c>
      <c r="L519" s="27">
        <v>122333.4</v>
      </c>
      <c r="M519" s="27">
        <v>122472.1</v>
      </c>
      <c r="N519" s="27">
        <v>122610.8</v>
      </c>
      <c r="O519" s="27">
        <v>122714.825</v>
      </c>
      <c r="P519" s="27">
        <v>122749.5</v>
      </c>
      <c r="Q519" s="27">
        <v>122784.175</v>
      </c>
      <c r="R519" s="28">
        <v>122818.85</v>
      </c>
    </row>
    <row r="520" spans="1:18" x14ac:dyDescent="0.3">
      <c r="A520" s="5">
        <v>519</v>
      </c>
      <c r="B520" s="2" t="s">
        <v>5</v>
      </c>
      <c r="C520" s="3" t="s">
        <v>52</v>
      </c>
      <c r="D520" s="8">
        <v>9</v>
      </c>
      <c r="E520" s="10" t="s">
        <v>14</v>
      </c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30"/>
    </row>
    <row r="521" spans="1:18" ht="17.25" x14ac:dyDescent="0.3">
      <c r="A521" s="5">
        <v>520</v>
      </c>
      <c r="B521" s="2" t="s">
        <v>5</v>
      </c>
      <c r="C521" s="3" t="s">
        <v>52</v>
      </c>
      <c r="D521" s="8">
        <v>10</v>
      </c>
      <c r="E521" s="10" t="s">
        <v>15</v>
      </c>
      <c r="F521" s="31">
        <v>141600</v>
      </c>
      <c r="G521" s="27">
        <v>121189.12499999999</v>
      </c>
      <c r="H521" s="27">
        <v>121466.52499999999</v>
      </c>
      <c r="I521" s="27">
        <v>121709.24999999999</v>
      </c>
      <c r="J521" s="27">
        <v>121917.29999999999</v>
      </c>
      <c r="K521" s="27">
        <v>122160.02499999999</v>
      </c>
      <c r="L521" s="27">
        <v>122333.4</v>
      </c>
      <c r="M521" s="27">
        <v>122472.09999999999</v>
      </c>
      <c r="N521" s="27">
        <v>122610.79999999999</v>
      </c>
      <c r="O521" s="27">
        <v>122714.825</v>
      </c>
      <c r="P521" s="27">
        <v>122749.49999999999</v>
      </c>
      <c r="Q521" s="27">
        <v>122784.17499999999</v>
      </c>
      <c r="R521" s="28">
        <v>122818.84999999999</v>
      </c>
    </row>
    <row r="522" spans="1:18" x14ac:dyDescent="0.3">
      <c r="A522" s="5">
        <v>521</v>
      </c>
      <c r="B522" s="2" t="s">
        <v>5</v>
      </c>
      <c r="C522" s="3" t="s">
        <v>52</v>
      </c>
      <c r="D522" s="8">
        <v>11</v>
      </c>
      <c r="E522" s="10" t="s">
        <v>16</v>
      </c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2"/>
    </row>
    <row r="523" spans="1:18" ht="17.25" x14ac:dyDescent="0.3">
      <c r="A523" s="5">
        <v>522</v>
      </c>
      <c r="B523" s="2" t="s">
        <v>5</v>
      </c>
      <c r="C523" s="3" t="s">
        <v>52</v>
      </c>
      <c r="D523" s="8">
        <v>12</v>
      </c>
      <c r="E523" s="10" t="s">
        <v>17</v>
      </c>
      <c r="F523" s="31">
        <v>79800</v>
      </c>
      <c r="G523" s="31">
        <v>79800</v>
      </c>
      <c r="H523" s="31">
        <v>79800</v>
      </c>
      <c r="I523" s="31">
        <v>79800</v>
      </c>
      <c r="J523" s="31">
        <v>79800</v>
      </c>
      <c r="K523" s="31">
        <v>79800</v>
      </c>
      <c r="L523" s="31">
        <v>79800</v>
      </c>
      <c r="M523" s="31">
        <v>79800</v>
      </c>
      <c r="N523" s="31">
        <v>79800</v>
      </c>
      <c r="O523" s="31">
        <v>79800</v>
      </c>
      <c r="P523" s="31">
        <v>79800</v>
      </c>
      <c r="Q523" s="31">
        <v>79800</v>
      </c>
      <c r="R523" s="32">
        <v>79800</v>
      </c>
    </row>
    <row r="524" spans="1:18" x14ac:dyDescent="0.3">
      <c r="A524" s="5">
        <v>523</v>
      </c>
      <c r="B524" s="2" t="s">
        <v>5</v>
      </c>
      <c r="C524" s="3" t="s">
        <v>52</v>
      </c>
      <c r="D524" s="8">
        <v>13</v>
      </c>
      <c r="E524" s="10" t="s">
        <v>14</v>
      </c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2"/>
    </row>
    <row r="525" spans="1:18" ht="17.25" x14ac:dyDescent="0.3">
      <c r="A525" s="5">
        <v>524</v>
      </c>
      <c r="B525" s="2" t="s">
        <v>5</v>
      </c>
      <c r="C525" s="3" t="s">
        <v>52</v>
      </c>
      <c r="D525" s="8">
        <v>14</v>
      </c>
      <c r="E525" s="10" t="s">
        <v>18</v>
      </c>
      <c r="F525" s="31">
        <v>79800</v>
      </c>
      <c r="G525" s="31">
        <v>79800</v>
      </c>
      <c r="H525" s="31">
        <v>79800</v>
      </c>
      <c r="I525" s="31">
        <v>79800</v>
      </c>
      <c r="J525" s="31">
        <v>79800</v>
      </c>
      <c r="K525" s="31">
        <v>79800</v>
      </c>
      <c r="L525" s="31">
        <v>79800</v>
      </c>
      <c r="M525" s="31">
        <v>79800</v>
      </c>
      <c r="N525" s="31">
        <v>79800</v>
      </c>
      <c r="O525" s="31">
        <v>79800</v>
      </c>
      <c r="P525" s="31">
        <v>79800</v>
      </c>
      <c r="Q525" s="31">
        <v>79800</v>
      </c>
      <c r="R525" s="32">
        <v>79800</v>
      </c>
    </row>
    <row r="526" spans="1:18" x14ac:dyDescent="0.3">
      <c r="A526" s="5">
        <v>525</v>
      </c>
      <c r="B526" s="2" t="s">
        <v>5</v>
      </c>
      <c r="C526" s="3" t="s">
        <v>52</v>
      </c>
      <c r="D526" s="8">
        <v>15</v>
      </c>
      <c r="E526" s="10" t="s">
        <v>19</v>
      </c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4"/>
    </row>
    <row r="527" spans="1:18" ht="17.25" x14ac:dyDescent="0.3">
      <c r="A527" s="5">
        <v>526</v>
      </c>
      <c r="B527" s="2" t="s">
        <v>5</v>
      </c>
      <c r="C527" s="3" t="s">
        <v>52</v>
      </c>
      <c r="D527" s="8">
        <v>16</v>
      </c>
      <c r="E527" s="10" t="s">
        <v>20</v>
      </c>
      <c r="F527" s="31">
        <v>0</v>
      </c>
      <c r="G527" s="31">
        <v>0</v>
      </c>
      <c r="H527" s="31">
        <v>0</v>
      </c>
      <c r="I527" s="31">
        <v>0</v>
      </c>
      <c r="J527" s="31">
        <v>0</v>
      </c>
      <c r="K527" s="31">
        <v>0</v>
      </c>
      <c r="L527" s="31">
        <v>0</v>
      </c>
      <c r="M527" s="31">
        <v>0</v>
      </c>
      <c r="N527" s="31">
        <v>0</v>
      </c>
      <c r="O527" s="31">
        <v>0</v>
      </c>
      <c r="P527" s="31">
        <v>0</v>
      </c>
      <c r="Q527" s="31">
        <v>0</v>
      </c>
      <c r="R527" s="32">
        <v>0</v>
      </c>
    </row>
    <row r="528" spans="1:18" x14ac:dyDescent="0.3">
      <c r="A528" s="5">
        <v>527</v>
      </c>
      <c r="B528" s="2" t="s">
        <v>5</v>
      </c>
      <c r="C528" s="3" t="s">
        <v>52</v>
      </c>
      <c r="D528" s="8">
        <v>17</v>
      </c>
      <c r="E528" s="10" t="s">
        <v>14</v>
      </c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2"/>
    </row>
    <row r="529" spans="1:18" ht="17.25" x14ac:dyDescent="0.3">
      <c r="A529" s="5">
        <v>528</v>
      </c>
      <c r="B529" s="2" t="s">
        <v>5</v>
      </c>
      <c r="C529" s="3" t="s">
        <v>52</v>
      </c>
      <c r="D529" s="8">
        <v>18</v>
      </c>
      <c r="E529" s="10" t="s">
        <v>21</v>
      </c>
      <c r="F529" s="31">
        <v>0</v>
      </c>
      <c r="G529" s="31">
        <v>0</v>
      </c>
      <c r="H529" s="31">
        <v>0</v>
      </c>
      <c r="I529" s="31">
        <v>0</v>
      </c>
      <c r="J529" s="31">
        <v>0</v>
      </c>
      <c r="K529" s="31">
        <v>0</v>
      </c>
      <c r="L529" s="31">
        <v>0</v>
      </c>
      <c r="M529" s="31">
        <v>0</v>
      </c>
      <c r="N529" s="31">
        <v>0</v>
      </c>
      <c r="O529" s="31">
        <v>0</v>
      </c>
      <c r="P529" s="31">
        <v>0</v>
      </c>
      <c r="Q529" s="31">
        <v>0</v>
      </c>
      <c r="R529" s="32">
        <v>0</v>
      </c>
    </row>
    <row r="530" spans="1:18" x14ac:dyDescent="0.3">
      <c r="A530" s="5">
        <v>529</v>
      </c>
      <c r="B530" s="2" t="s">
        <v>5</v>
      </c>
      <c r="C530" s="3" t="s">
        <v>52</v>
      </c>
      <c r="D530" s="8">
        <v>19</v>
      </c>
      <c r="E530" s="10" t="s">
        <v>19</v>
      </c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2"/>
    </row>
    <row r="531" spans="1:18" ht="17.25" x14ac:dyDescent="0.3">
      <c r="A531" s="5">
        <v>530</v>
      </c>
      <c r="B531" s="2" t="s">
        <v>5</v>
      </c>
      <c r="C531" s="3" t="s">
        <v>52</v>
      </c>
      <c r="D531" s="8">
        <v>20</v>
      </c>
      <c r="E531" s="10" t="s">
        <v>22</v>
      </c>
      <c r="F531" s="31">
        <v>325692</v>
      </c>
      <c r="G531" s="27">
        <v>295572.24264705885</v>
      </c>
      <c r="H531" s="27">
        <v>295980.18382352946</v>
      </c>
      <c r="I531" s="27">
        <v>296337.1323529412</v>
      </c>
      <c r="J531" s="27">
        <v>296643.08823529416</v>
      </c>
      <c r="K531" s="27">
        <v>297000.0367647059</v>
      </c>
      <c r="L531" s="27">
        <v>297255</v>
      </c>
      <c r="M531" s="27">
        <v>297458.9705882353</v>
      </c>
      <c r="N531" s="27">
        <v>297662.9411764706</v>
      </c>
      <c r="O531" s="27">
        <v>297815.91911764711</v>
      </c>
      <c r="P531" s="27">
        <v>297866.9117647059</v>
      </c>
      <c r="Q531" s="27">
        <v>297917.9044117647</v>
      </c>
      <c r="R531" s="28">
        <v>297968.89705882355</v>
      </c>
    </row>
    <row r="532" spans="1:18" x14ac:dyDescent="0.3">
      <c r="A532" s="5">
        <v>531</v>
      </c>
      <c r="B532" s="2" t="s">
        <v>5</v>
      </c>
      <c r="C532" s="3" t="s">
        <v>52</v>
      </c>
      <c r="D532" s="8">
        <v>21</v>
      </c>
      <c r="E532" s="10" t="s">
        <v>23</v>
      </c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2"/>
    </row>
    <row r="533" spans="1:18" ht="17.25" x14ac:dyDescent="0.3">
      <c r="A533" s="5">
        <v>532</v>
      </c>
      <c r="B533" s="2" t="s">
        <v>5</v>
      </c>
      <c r="C533" s="3" t="s">
        <v>52</v>
      </c>
      <c r="D533" s="8">
        <v>22</v>
      </c>
      <c r="E533" s="10" t="s">
        <v>24</v>
      </c>
      <c r="F533" s="27">
        <v>221400</v>
      </c>
      <c r="G533" s="27">
        <v>200989.125</v>
      </c>
      <c r="H533" s="27">
        <v>201266.52499999999</v>
      </c>
      <c r="I533" s="27">
        <v>201509.25</v>
      </c>
      <c r="J533" s="27">
        <v>201717.3</v>
      </c>
      <c r="K533" s="27">
        <v>201960.02499999999</v>
      </c>
      <c r="L533" s="27">
        <v>202133.4</v>
      </c>
      <c r="M533" s="27">
        <v>202272.1</v>
      </c>
      <c r="N533" s="27">
        <v>202410.8</v>
      </c>
      <c r="O533" s="27">
        <v>202514.82500000001</v>
      </c>
      <c r="P533" s="27">
        <v>202549.5</v>
      </c>
      <c r="Q533" s="27">
        <v>202584.17499999999</v>
      </c>
      <c r="R533" s="28">
        <v>202618.85</v>
      </c>
    </row>
    <row r="534" spans="1:18" ht="17.25" x14ac:dyDescent="0.3">
      <c r="A534" s="5">
        <v>533</v>
      </c>
      <c r="B534" s="2" t="s">
        <v>5</v>
      </c>
      <c r="C534" s="3" t="s">
        <v>52</v>
      </c>
      <c r="D534" s="8">
        <v>23</v>
      </c>
      <c r="E534" s="10" t="s">
        <v>25</v>
      </c>
      <c r="F534" s="27">
        <v>606.57534246575347</v>
      </c>
      <c r="G534" s="27">
        <v>550.65513698630139</v>
      </c>
      <c r="H534" s="27">
        <v>551.41513698630138</v>
      </c>
      <c r="I534" s="27">
        <v>552.08013698630134</v>
      </c>
      <c r="J534" s="27">
        <v>552.65013698630139</v>
      </c>
      <c r="K534" s="27">
        <v>553.31513698630135</v>
      </c>
      <c r="L534" s="27">
        <v>553.79013698630138</v>
      </c>
      <c r="M534" s="27">
        <v>554.17013698630137</v>
      </c>
      <c r="N534" s="27">
        <v>554.55013698630137</v>
      </c>
      <c r="O534" s="27">
        <v>554.83513698630145</v>
      </c>
      <c r="P534" s="27">
        <v>554.93013698630136</v>
      </c>
      <c r="Q534" s="27">
        <v>555.02513698630139</v>
      </c>
      <c r="R534" s="28">
        <v>555.12013698630142</v>
      </c>
    </row>
    <row r="535" spans="1:18" x14ac:dyDescent="0.3">
      <c r="A535" s="5">
        <v>534</v>
      </c>
      <c r="B535" s="2" t="s">
        <v>5</v>
      </c>
      <c r="C535" s="3" t="s">
        <v>52</v>
      </c>
      <c r="D535" s="8">
        <v>24</v>
      </c>
      <c r="E535" s="10" t="s">
        <v>26</v>
      </c>
      <c r="F535" s="27">
        <v>111.25471909361976</v>
      </c>
      <c r="G535" s="31">
        <v>95</v>
      </c>
      <c r="H535" s="31">
        <v>95</v>
      </c>
      <c r="I535" s="31">
        <v>95</v>
      </c>
      <c r="J535" s="31">
        <v>95</v>
      </c>
      <c r="K535" s="31">
        <v>95</v>
      </c>
      <c r="L535" s="31">
        <v>95</v>
      </c>
      <c r="M535" s="31">
        <v>95</v>
      </c>
      <c r="N535" s="31">
        <v>95</v>
      </c>
      <c r="O535" s="31">
        <v>95</v>
      </c>
      <c r="P535" s="31">
        <v>95</v>
      </c>
      <c r="Q535" s="31">
        <v>95</v>
      </c>
      <c r="R535" s="32">
        <v>95</v>
      </c>
    </row>
    <row r="536" spans="1:18" x14ac:dyDescent="0.3">
      <c r="A536" s="5">
        <v>535</v>
      </c>
      <c r="B536" s="2" t="s">
        <v>5</v>
      </c>
      <c r="C536" s="3" t="s">
        <v>52</v>
      </c>
      <c r="D536" s="8">
        <v>25</v>
      </c>
      <c r="E536" s="10" t="s">
        <v>27</v>
      </c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2"/>
    </row>
    <row r="537" spans="1:18" x14ac:dyDescent="0.3">
      <c r="A537" s="5">
        <v>536</v>
      </c>
      <c r="B537" s="2" t="s">
        <v>5</v>
      </c>
      <c r="C537" s="3" t="s">
        <v>52</v>
      </c>
      <c r="D537" s="8">
        <v>26</v>
      </c>
      <c r="E537" s="10" t="s">
        <v>28</v>
      </c>
      <c r="F537" s="35">
        <v>0.32021664640212227</v>
      </c>
      <c r="G537" s="36">
        <v>0.32</v>
      </c>
      <c r="H537" s="36">
        <v>0.32</v>
      </c>
      <c r="I537" s="36">
        <v>0.32</v>
      </c>
      <c r="J537" s="36">
        <v>0.32</v>
      </c>
      <c r="K537" s="36">
        <v>0.32</v>
      </c>
      <c r="L537" s="36">
        <v>0.32</v>
      </c>
      <c r="M537" s="36">
        <v>0.32</v>
      </c>
      <c r="N537" s="36">
        <v>0.32</v>
      </c>
      <c r="O537" s="36">
        <v>0.32</v>
      </c>
      <c r="P537" s="36">
        <v>0.32</v>
      </c>
      <c r="Q537" s="36">
        <v>0.32</v>
      </c>
      <c r="R537" s="39">
        <v>0.32</v>
      </c>
    </row>
    <row r="538" spans="1:18" ht="17.25" x14ac:dyDescent="0.3">
      <c r="A538" s="5">
        <v>537</v>
      </c>
      <c r="B538" s="2" t="s">
        <v>5</v>
      </c>
      <c r="C538" s="3" t="s">
        <v>52</v>
      </c>
      <c r="D538" s="8">
        <v>27</v>
      </c>
      <c r="E538" s="10" t="s">
        <v>29</v>
      </c>
      <c r="F538" s="31">
        <v>104292</v>
      </c>
      <c r="G538" s="31">
        <v>94583.117647058854</v>
      </c>
      <c r="H538" s="31">
        <v>94713.658823529462</v>
      </c>
      <c r="I538" s="31">
        <v>94827.882352941204</v>
      </c>
      <c r="J538" s="31">
        <v>94925.788235294167</v>
      </c>
      <c r="K538" s="31">
        <v>95040.011764705909</v>
      </c>
      <c r="L538" s="31">
        <v>95121.600000000006</v>
      </c>
      <c r="M538" s="31">
        <v>95186.870588235295</v>
      </c>
      <c r="N538" s="31">
        <v>95252.141176470614</v>
      </c>
      <c r="O538" s="31">
        <v>95301.094117647095</v>
      </c>
      <c r="P538" s="31">
        <v>95317.411764705903</v>
      </c>
      <c r="Q538" s="31">
        <v>95333.729411764711</v>
      </c>
      <c r="R538" s="32">
        <v>95350.047058823548</v>
      </c>
    </row>
    <row r="539" spans="1:18" x14ac:dyDescent="0.3">
      <c r="A539" s="5">
        <v>538</v>
      </c>
      <c r="B539" s="2" t="s">
        <v>5</v>
      </c>
      <c r="C539" s="3" t="s">
        <v>52</v>
      </c>
      <c r="D539" s="8">
        <v>28</v>
      </c>
      <c r="E539" s="10" t="s">
        <v>30</v>
      </c>
      <c r="F539" s="27">
        <v>221400</v>
      </c>
      <c r="G539" s="27">
        <v>200989.125</v>
      </c>
      <c r="H539" s="27">
        <v>201266.52499999999</v>
      </c>
      <c r="I539" s="27">
        <v>201509.25</v>
      </c>
      <c r="J539" s="27">
        <v>201717.3</v>
      </c>
      <c r="K539" s="27">
        <v>201960.02499999999</v>
      </c>
      <c r="L539" s="27">
        <v>202133.4</v>
      </c>
      <c r="M539" s="27">
        <v>202272.09999999998</v>
      </c>
      <c r="N539" s="27">
        <v>202410.8</v>
      </c>
      <c r="O539" s="27">
        <v>202514.82500000001</v>
      </c>
      <c r="P539" s="27">
        <v>202549.5</v>
      </c>
      <c r="Q539" s="27">
        <v>202584.17499999999</v>
      </c>
      <c r="R539" s="28">
        <v>202618.84999999998</v>
      </c>
    </row>
    <row r="540" spans="1:18" ht="17.25" x14ac:dyDescent="0.3">
      <c r="A540" s="5">
        <v>539</v>
      </c>
      <c r="B540" s="2" t="s">
        <v>5</v>
      </c>
      <c r="C540" s="3" t="s">
        <v>52</v>
      </c>
      <c r="D540" s="8">
        <v>29</v>
      </c>
      <c r="E540" s="10" t="s">
        <v>31</v>
      </c>
      <c r="F540" s="27">
        <v>141600</v>
      </c>
      <c r="G540" s="27">
        <v>121189.12499999999</v>
      </c>
      <c r="H540" s="27">
        <v>121466.52499999999</v>
      </c>
      <c r="I540" s="27">
        <v>121709.24999999999</v>
      </c>
      <c r="J540" s="27">
        <v>121917.29999999999</v>
      </c>
      <c r="K540" s="27">
        <v>122160.02499999999</v>
      </c>
      <c r="L540" s="27">
        <v>122333.4</v>
      </c>
      <c r="M540" s="27">
        <v>122472.09999999999</v>
      </c>
      <c r="N540" s="27">
        <v>122610.79999999999</v>
      </c>
      <c r="O540" s="27">
        <v>122714.825</v>
      </c>
      <c r="P540" s="27">
        <v>122749.49999999999</v>
      </c>
      <c r="Q540" s="27">
        <v>122784.17499999999</v>
      </c>
      <c r="R540" s="28">
        <v>122818.84999999999</v>
      </c>
    </row>
    <row r="541" spans="1:18" ht="17.25" x14ac:dyDescent="0.3">
      <c r="A541" s="5">
        <v>540</v>
      </c>
      <c r="B541" s="2" t="s">
        <v>5</v>
      </c>
      <c r="C541" s="3" t="s">
        <v>52</v>
      </c>
      <c r="D541" s="8">
        <v>30</v>
      </c>
      <c r="E541" s="10" t="s">
        <v>32</v>
      </c>
      <c r="F541" s="27">
        <v>79800</v>
      </c>
      <c r="G541" s="27">
        <v>79800</v>
      </c>
      <c r="H541" s="27">
        <v>79800</v>
      </c>
      <c r="I541" s="27">
        <v>79800</v>
      </c>
      <c r="J541" s="27">
        <v>79800</v>
      </c>
      <c r="K541" s="27">
        <v>79800</v>
      </c>
      <c r="L541" s="27">
        <v>79800</v>
      </c>
      <c r="M541" s="27">
        <v>79800</v>
      </c>
      <c r="N541" s="27">
        <v>79800</v>
      </c>
      <c r="O541" s="27">
        <v>79800</v>
      </c>
      <c r="P541" s="27">
        <v>79800</v>
      </c>
      <c r="Q541" s="27">
        <v>79800</v>
      </c>
      <c r="R541" s="28">
        <v>79800</v>
      </c>
    </row>
    <row r="542" spans="1:18" ht="17.25" x14ac:dyDescent="0.3">
      <c r="A542" s="5">
        <v>541</v>
      </c>
      <c r="B542" s="2" t="s">
        <v>5</v>
      </c>
      <c r="C542" s="3" t="s">
        <v>52</v>
      </c>
      <c r="D542" s="8">
        <v>31</v>
      </c>
      <c r="E542" s="10" t="s">
        <v>33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8">
        <v>0</v>
      </c>
    </row>
    <row r="543" spans="1:18" x14ac:dyDescent="0.3">
      <c r="A543" s="5">
        <v>542</v>
      </c>
      <c r="B543" s="2" t="s">
        <v>5</v>
      </c>
      <c r="C543" s="3" t="s">
        <v>52</v>
      </c>
      <c r="D543" s="8">
        <v>32</v>
      </c>
      <c r="E543" s="10" t="s">
        <v>34</v>
      </c>
      <c r="F543" s="33">
        <v>0.29276021568577343</v>
      </c>
      <c r="G543" s="33">
        <v>0.3</v>
      </c>
      <c r="H543" s="33">
        <v>0.3</v>
      </c>
      <c r="I543" s="33">
        <v>0.3</v>
      </c>
      <c r="J543" s="33">
        <v>0.3</v>
      </c>
      <c r="K543" s="33">
        <v>0.3</v>
      </c>
      <c r="L543" s="33">
        <v>0.3</v>
      </c>
      <c r="M543" s="33">
        <v>0.3</v>
      </c>
      <c r="N543" s="33">
        <v>0.3</v>
      </c>
      <c r="O543" s="33">
        <v>0.3</v>
      </c>
      <c r="P543" s="33">
        <v>0.3</v>
      </c>
      <c r="Q543" s="33">
        <v>0.3</v>
      </c>
      <c r="R543" s="34">
        <v>0.3</v>
      </c>
    </row>
    <row r="544" spans="1:18" x14ac:dyDescent="0.3">
      <c r="A544" s="5">
        <v>543</v>
      </c>
      <c r="B544" s="2" t="s">
        <v>5</v>
      </c>
      <c r="C544" s="3" t="s">
        <v>52</v>
      </c>
      <c r="D544" s="8">
        <v>33</v>
      </c>
      <c r="E544" s="10" t="s">
        <v>35</v>
      </c>
      <c r="F544" s="27">
        <v>313048</v>
      </c>
      <c r="G544" s="27">
        <v>287127.32142857142</v>
      </c>
      <c r="H544" s="27">
        <v>287523.60714285716</v>
      </c>
      <c r="I544" s="27">
        <v>287870.35714285716</v>
      </c>
      <c r="J544" s="27">
        <v>288167.57142857142</v>
      </c>
      <c r="K544" s="27">
        <v>288514.32142857142</v>
      </c>
      <c r="L544" s="27">
        <v>288762</v>
      </c>
      <c r="M544" s="27">
        <v>288960.14285714284</v>
      </c>
      <c r="N544" s="27">
        <v>289158.28571428574</v>
      </c>
      <c r="O544" s="27">
        <v>289306.8928571429</v>
      </c>
      <c r="P544" s="27">
        <v>289356.42857142858</v>
      </c>
      <c r="Q544" s="27">
        <v>289405.96428571426</v>
      </c>
      <c r="R544" s="28">
        <v>289455.5</v>
      </c>
    </row>
    <row r="545" spans="1:18" ht="18" thickBot="1" x14ac:dyDescent="0.35">
      <c r="A545" s="11">
        <v>544</v>
      </c>
      <c r="B545" s="12" t="s">
        <v>5</v>
      </c>
      <c r="C545" s="13" t="s">
        <v>52</v>
      </c>
      <c r="D545" s="14">
        <v>34</v>
      </c>
      <c r="E545" s="15" t="s">
        <v>36</v>
      </c>
      <c r="F545" s="37">
        <v>857.66575342465751</v>
      </c>
      <c r="G545" s="37">
        <v>786.65019569471622</v>
      </c>
      <c r="H545" s="37">
        <v>787.73590998043062</v>
      </c>
      <c r="I545" s="37">
        <v>788.68590998043055</v>
      </c>
      <c r="J545" s="37">
        <v>789.50019569471624</v>
      </c>
      <c r="K545" s="37">
        <v>790.45019569471617</v>
      </c>
      <c r="L545" s="37">
        <v>791.12876712328762</v>
      </c>
      <c r="M545" s="37">
        <v>791.67162426614482</v>
      </c>
      <c r="N545" s="37">
        <v>792.21448140900202</v>
      </c>
      <c r="O545" s="37">
        <v>792.62162426614498</v>
      </c>
      <c r="P545" s="37">
        <v>792.75733855185911</v>
      </c>
      <c r="Q545" s="37">
        <v>792.89305283757335</v>
      </c>
      <c r="R545" s="38">
        <v>793.02876712328771</v>
      </c>
    </row>
    <row r="546" spans="1:18" x14ac:dyDescent="0.3">
      <c r="A546" s="16">
        <v>545</v>
      </c>
      <c r="B546" s="2" t="s">
        <v>5</v>
      </c>
      <c r="C546" s="3" t="s">
        <v>53</v>
      </c>
      <c r="D546" s="2">
        <v>1</v>
      </c>
      <c r="E546" s="4" t="s">
        <v>7</v>
      </c>
      <c r="F546" s="20">
        <v>863</v>
      </c>
      <c r="G546" s="20">
        <v>865</v>
      </c>
      <c r="H546" s="20">
        <v>867</v>
      </c>
      <c r="I546" s="20">
        <v>869</v>
      </c>
      <c r="J546" s="20">
        <v>871</v>
      </c>
      <c r="K546" s="20">
        <v>873</v>
      </c>
      <c r="L546" s="20">
        <v>874</v>
      </c>
      <c r="M546" s="20">
        <v>875</v>
      </c>
      <c r="N546" s="20">
        <v>876</v>
      </c>
      <c r="O546" s="20">
        <v>877</v>
      </c>
      <c r="P546" s="20">
        <v>877</v>
      </c>
      <c r="Q546" s="20">
        <v>877</v>
      </c>
      <c r="R546" s="48">
        <v>877</v>
      </c>
    </row>
    <row r="547" spans="1:18" x14ac:dyDescent="0.3">
      <c r="A547" s="5">
        <v>546</v>
      </c>
      <c r="B547" s="2" t="s">
        <v>5</v>
      </c>
      <c r="C547" s="3" t="s">
        <v>53</v>
      </c>
      <c r="D547" s="6">
        <v>2</v>
      </c>
      <c r="E547" s="7" t="s">
        <v>8</v>
      </c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2"/>
    </row>
    <row r="548" spans="1:18" x14ac:dyDescent="0.3">
      <c r="A548" s="5">
        <v>547</v>
      </c>
      <c r="B548" s="2" t="s">
        <v>5</v>
      </c>
      <c r="C548" s="3" t="s">
        <v>53</v>
      </c>
      <c r="D548" s="8">
        <v>3</v>
      </c>
      <c r="E548" s="9" t="s">
        <v>9</v>
      </c>
      <c r="F548" s="23">
        <v>837</v>
      </c>
      <c r="G548" s="23">
        <v>839</v>
      </c>
      <c r="H548" s="23">
        <v>841</v>
      </c>
      <c r="I548" s="23">
        <v>843</v>
      </c>
      <c r="J548" s="23">
        <v>845</v>
      </c>
      <c r="K548" s="23">
        <v>847</v>
      </c>
      <c r="L548" s="23">
        <v>848</v>
      </c>
      <c r="M548" s="23">
        <v>849</v>
      </c>
      <c r="N548" s="23">
        <v>850</v>
      </c>
      <c r="O548" s="23">
        <v>851</v>
      </c>
      <c r="P548" s="23">
        <v>851</v>
      </c>
      <c r="Q548" s="23">
        <v>851</v>
      </c>
      <c r="R548" s="26">
        <v>851</v>
      </c>
    </row>
    <row r="549" spans="1:18" x14ac:dyDescent="0.3">
      <c r="A549" s="5">
        <v>548</v>
      </c>
      <c r="B549" s="2" t="s">
        <v>5</v>
      </c>
      <c r="C549" s="3" t="s">
        <v>53</v>
      </c>
      <c r="D549" s="8">
        <v>4</v>
      </c>
      <c r="E549" s="9" t="s">
        <v>10</v>
      </c>
      <c r="F549" s="24">
        <v>0.9698725376593279</v>
      </c>
      <c r="G549" s="24">
        <v>0.96994219653179192</v>
      </c>
      <c r="H549" s="24">
        <v>0.97001153402537488</v>
      </c>
      <c r="I549" s="24">
        <v>0.97008055235903334</v>
      </c>
      <c r="J549" s="24">
        <v>0.97014925373134331</v>
      </c>
      <c r="K549" s="24">
        <v>0.9702176403207331</v>
      </c>
      <c r="L549" s="24">
        <v>0.97025171624713957</v>
      </c>
      <c r="M549" s="24">
        <v>0.97028571428571431</v>
      </c>
      <c r="N549" s="24">
        <v>0.97031963470319638</v>
      </c>
      <c r="O549" s="24">
        <v>0.97035347776510827</v>
      </c>
      <c r="P549" s="24">
        <v>0.97035347776510827</v>
      </c>
      <c r="Q549" s="24">
        <v>0.97035347776510827</v>
      </c>
      <c r="R549" s="25">
        <v>0.97035347776510827</v>
      </c>
    </row>
    <row r="550" spans="1:18" x14ac:dyDescent="0.3">
      <c r="A550" s="5">
        <v>549</v>
      </c>
      <c r="B550" s="2" t="s">
        <v>5</v>
      </c>
      <c r="C550" s="3" t="s">
        <v>53</v>
      </c>
      <c r="D550" s="8">
        <v>5</v>
      </c>
      <c r="E550" s="9" t="s">
        <v>11</v>
      </c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2"/>
    </row>
    <row r="551" spans="1:18" x14ac:dyDescent="0.3">
      <c r="A551" s="5">
        <v>550</v>
      </c>
      <c r="B551" s="2" t="s">
        <v>5</v>
      </c>
      <c r="C551" s="3" t="s">
        <v>53</v>
      </c>
      <c r="D551" s="8">
        <v>6</v>
      </c>
      <c r="E551" s="9" t="s">
        <v>12</v>
      </c>
      <c r="F551" s="23">
        <v>837</v>
      </c>
      <c r="G551" s="23">
        <v>839</v>
      </c>
      <c r="H551" s="23">
        <v>841</v>
      </c>
      <c r="I551" s="23">
        <v>843</v>
      </c>
      <c r="J551" s="23">
        <v>845</v>
      </c>
      <c r="K551" s="23">
        <v>847</v>
      </c>
      <c r="L551" s="23">
        <v>848</v>
      </c>
      <c r="M551" s="23">
        <v>849</v>
      </c>
      <c r="N551" s="23">
        <v>850</v>
      </c>
      <c r="O551" s="23">
        <v>851</v>
      </c>
      <c r="P551" s="23">
        <v>851</v>
      </c>
      <c r="Q551" s="23">
        <v>851</v>
      </c>
      <c r="R551" s="26">
        <v>851</v>
      </c>
    </row>
    <row r="552" spans="1:18" x14ac:dyDescent="0.3">
      <c r="A552" s="5">
        <v>551</v>
      </c>
      <c r="B552" s="2" t="s">
        <v>5</v>
      </c>
      <c r="C552" s="3" t="s">
        <v>53</v>
      </c>
      <c r="D552" s="8">
        <v>7</v>
      </c>
      <c r="E552" s="9" t="s">
        <v>10</v>
      </c>
      <c r="F552" s="24">
        <v>0.9698725376593279</v>
      </c>
      <c r="G552" s="24">
        <v>0.96994219653179192</v>
      </c>
      <c r="H552" s="24">
        <v>0.97001153402537488</v>
      </c>
      <c r="I552" s="24">
        <v>0.97008055235903334</v>
      </c>
      <c r="J552" s="24">
        <v>0.97014925373134331</v>
      </c>
      <c r="K552" s="24">
        <v>0.9702176403207331</v>
      </c>
      <c r="L552" s="24">
        <v>0.97025171624713957</v>
      </c>
      <c r="M552" s="24">
        <v>0.97028571428571431</v>
      </c>
      <c r="N552" s="24">
        <v>0.97031963470319638</v>
      </c>
      <c r="O552" s="24">
        <v>0.97035347776510827</v>
      </c>
      <c r="P552" s="24">
        <v>0.97035347776510827</v>
      </c>
      <c r="Q552" s="24">
        <v>0.97035347776510827</v>
      </c>
      <c r="R552" s="25">
        <v>0.97035347776510827</v>
      </c>
    </row>
    <row r="553" spans="1:18" ht="17.25" x14ac:dyDescent="0.3">
      <c r="A553" s="5">
        <v>552</v>
      </c>
      <c r="B553" s="2" t="s">
        <v>5</v>
      </c>
      <c r="C553" s="3" t="s">
        <v>53</v>
      </c>
      <c r="D553" s="8">
        <v>8</v>
      </c>
      <c r="E553" s="10" t="s">
        <v>13</v>
      </c>
      <c r="F553" s="31">
        <v>23000</v>
      </c>
      <c r="G553" s="27">
        <v>22967.625</v>
      </c>
      <c r="H553" s="27">
        <v>23022.375</v>
      </c>
      <c r="I553" s="27">
        <v>23077.125</v>
      </c>
      <c r="J553" s="27">
        <v>23131.875</v>
      </c>
      <c r="K553" s="27">
        <v>23186.625</v>
      </c>
      <c r="L553" s="27">
        <v>23214</v>
      </c>
      <c r="M553" s="27">
        <v>23241.375</v>
      </c>
      <c r="N553" s="27">
        <v>23268.75</v>
      </c>
      <c r="O553" s="27">
        <v>23296.125</v>
      </c>
      <c r="P553" s="27">
        <v>23296.125</v>
      </c>
      <c r="Q553" s="27">
        <v>23296.125</v>
      </c>
      <c r="R553" s="28">
        <v>23296.125</v>
      </c>
    </row>
    <row r="554" spans="1:18" x14ac:dyDescent="0.3">
      <c r="A554" s="5">
        <v>553</v>
      </c>
      <c r="B554" s="2" t="s">
        <v>5</v>
      </c>
      <c r="C554" s="3" t="s">
        <v>53</v>
      </c>
      <c r="D554" s="8">
        <v>9</v>
      </c>
      <c r="E554" s="10" t="s">
        <v>14</v>
      </c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30"/>
    </row>
    <row r="555" spans="1:18" ht="17.25" x14ac:dyDescent="0.3">
      <c r="A555" s="5">
        <v>554</v>
      </c>
      <c r="B555" s="2" t="s">
        <v>5</v>
      </c>
      <c r="C555" s="3" t="s">
        <v>53</v>
      </c>
      <c r="D555" s="8">
        <v>10</v>
      </c>
      <c r="E555" s="10" t="s">
        <v>15</v>
      </c>
      <c r="F555" s="31">
        <v>23000</v>
      </c>
      <c r="G555" s="27">
        <v>22967.625</v>
      </c>
      <c r="H555" s="27">
        <v>23022.375</v>
      </c>
      <c r="I555" s="27">
        <v>23077.125</v>
      </c>
      <c r="J555" s="27">
        <v>23131.875</v>
      </c>
      <c r="K555" s="27">
        <v>23186.625</v>
      </c>
      <c r="L555" s="27">
        <v>23214</v>
      </c>
      <c r="M555" s="27">
        <v>23241.375</v>
      </c>
      <c r="N555" s="27">
        <v>23268.75</v>
      </c>
      <c r="O555" s="27">
        <v>23296.125</v>
      </c>
      <c r="P555" s="27">
        <v>23296.125</v>
      </c>
      <c r="Q555" s="27">
        <v>23296.125</v>
      </c>
      <c r="R555" s="28">
        <v>23296.125</v>
      </c>
    </row>
    <row r="556" spans="1:18" x14ac:dyDescent="0.3">
      <c r="A556" s="5">
        <v>555</v>
      </c>
      <c r="B556" s="2" t="s">
        <v>5</v>
      </c>
      <c r="C556" s="3" t="s">
        <v>53</v>
      </c>
      <c r="D556" s="8">
        <v>11</v>
      </c>
      <c r="E556" s="10" t="s">
        <v>16</v>
      </c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2"/>
    </row>
    <row r="557" spans="1:18" ht="17.25" x14ac:dyDescent="0.3">
      <c r="A557" s="5">
        <v>556</v>
      </c>
      <c r="B557" s="2" t="s">
        <v>5</v>
      </c>
      <c r="C557" s="3" t="s">
        <v>53</v>
      </c>
      <c r="D557" s="8">
        <v>12</v>
      </c>
      <c r="E557" s="10" t="s">
        <v>17</v>
      </c>
      <c r="F557" s="31">
        <v>6100</v>
      </c>
      <c r="G557" s="31">
        <v>6100</v>
      </c>
      <c r="H557" s="31">
        <v>6100</v>
      </c>
      <c r="I557" s="31">
        <v>6100</v>
      </c>
      <c r="J557" s="31">
        <v>6100</v>
      </c>
      <c r="K557" s="31">
        <v>6100</v>
      </c>
      <c r="L557" s="31">
        <v>6100</v>
      </c>
      <c r="M557" s="31">
        <v>6100</v>
      </c>
      <c r="N557" s="31">
        <v>6100</v>
      </c>
      <c r="O557" s="31">
        <v>6100</v>
      </c>
      <c r="P557" s="31">
        <v>6100</v>
      </c>
      <c r="Q557" s="31">
        <v>6100</v>
      </c>
      <c r="R557" s="32">
        <v>6100</v>
      </c>
    </row>
    <row r="558" spans="1:18" x14ac:dyDescent="0.3">
      <c r="A558" s="5">
        <v>557</v>
      </c>
      <c r="B558" s="2" t="s">
        <v>5</v>
      </c>
      <c r="C558" s="3" t="s">
        <v>53</v>
      </c>
      <c r="D558" s="8">
        <v>13</v>
      </c>
      <c r="E558" s="10" t="s">
        <v>14</v>
      </c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2"/>
    </row>
    <row r="559" spans="1:18" ht="17.25" x14ac:dyDescent="0.3">
      <c r="A559" s="5">
        <v>558</v>
      </c>
      <c r="B559" s="2" t="s">
        <v>5</v>
      </c>
      <c r="C559" s="3" t="s">
        <v>53</v>
      </c>
      <c r="D559" s="8">
        <v>14</v>
      </c>
      <c r="E559" s="10" t="s">
        <v>18</v>
      </c>
      <c r="F559" s="31">
        <v>6100</v>
      </c>
      <c r="G559" s="31">
        <v>6100</v>
      </c>
      <c r="H559" s="31">
        <v>6100</v>
      </c>
      <c r="I559" s="31">
        <v>6100</v>
      </c>
      <c r="J559" s="31">
        <v>6100</v>
      </c>
      <c r="K559" s="31">
        <v>6100</v>
      </c>
      <c r="L559" s="31">
        <v>6100</v>
      </c>
      <c r="M559" s="31">
        <v>6100</v>
      </c>
      <c r="N559" s="31">
        <v>6100</v>
      </c>
      <c r="O559" s="31">
        <v>6100</v>
      </c>
      <c r="P559" s="31">
        <v>6100</v>
      </c>
      <c r="Q559" s="31">
        <v>6100</v>
      </c>
      <c r="R559" s="32">
        <v>6100</v>
      </c>
    </row>
    <row r="560" spans="1:18" x14ac:dyDescent="0.3">
      <c r="A560" s="5">
        <v>559</v>
      </c>
      <c r="B560" s="2" t="s">
        <v>5</v>
      </c>
      <c r="C560" s="3" t="s">
        <v>53</v>
      </c>
      <c r="D560" s="8">
        <v>15</v>
      </c>
      <c r="E560" s="10" t="s">
        <v>19</v>
      </c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4"/>
    </row>
    <row r="561" spans="1:18" ht="17.25" x14ac:dyDescent="0.3">
      <c r="A561" s="5">
        <v>560</v>
      </c>
      <c r="B561" s="2" t="s">
        <v>5</v>
      </c>
      <c r="C561" s="3" t="s">
        <v>53</v>
      </c>
      <c r="D561" s="8">
        <v>16</v>
      </c>
      <c r="E561" s="10" t="s">
        <v>20</v>
      </c>
      <c r="F561" s="31">
        <v>0</v>
      </c>
      <c r="G561" s="31">
        <v>0</v>
      </c>
      <c r="H561" s="31">
        <v>0</v>
      </c>
      <c r="I561" s="31">
        <v>0</v>
      </c>
      <c r="J561" s="31">
        <v>0</v>
      </c>
      <c r="K561" s="31">
        <v>0</v>
      </c>
      <c r="L561" s="31">
        <v>0</v>
      </c>
      <c r="M561" s="31">
        <v>0</v>
      </c>
      <c r="N561" s="31">
        <v>0</v>
      </c>
      <c r="O561" s="31">
        <v>0</v>
      </c>
      <c r="P561" s="31">
        <v>0</v>
      </c>
      <c r="Q561" s="31">
        <v>0</v>
      </c>
      <c r="R561" s="32">
        <v>0</v>
      </c>
    </row>
    <row r="562" spans="1:18" x14ac:dyDescent="0.3">
      <c r="A562" s="5">
        <v>561</v>
      </c>
      <c r="B562" s="2" t="s">
        <v>5</v>
      </c>
      <c r="C562" s="3" t="s">
        <v>53</v>
      </c>
      <c r="D562" s="8">
        <v>17</v>
      </c>
      <c r="E562" s="10" t="s">
        <v>14</v>
      </c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2"/>
    </row>
    <row r="563" spans="1:18" ht="17.25" x14ac:dyDescent="0.3">
      <c r="A563" s="5">
        <v>562</v>
      </c>
      <c r="B563" s="2" t="s">
        <v>5</v>
      </c>
      <c r="C563" s="3" t="s">
        <v>53</v>
      </c>
      <c r="D563" s="8">
        <v>18</v>
      </c>
      <c r="E563" s="10" t="s">
        <v>21</v>
      </c>
      <c r="F563" s="31">
        <v>0</v>
      </c>
      <c r="G563" s="31">
        <v>0</v>
      </c>
      <c r="H563" s="31">
        <v>0</v>
      </c>
      <c r="I563" s="31">
        <v>0</v>
      </c>
      <c r="J563" s="31">
        <v>0</v>
      </c>
      <c r="K563" s="31">
        <v>0</v>
      </c>
      <c r="L563" s="31">
        <v>0</v>
      </c>
      <c r="M563" s="31">
        <v>0</v>
      </c>
      <c r="N563" s="31">
        <v>0</v>
      </c>
      <c r="O563" s="31">
        <v>0</v>
      </c>
      <c r="P563" s="31">
        <v>0</v>
      </c>
      <c r="Q563" s="31">
        <v>0</v>
      </c>
      <c r="R563" s="32">
        <v>0</v>
      </c>
    </row>
    <row r="564" spans="1:18" x14ac:dyDescent="0.3">
      <c r="A564" s="5">
        <v>563</v>
      </c>
      <c r="B564" s="2" t="s">
        <v>5</v>
      </c>
      <c r="C564" s="3" t="s">
        <v>53</v>
      </c>
      <c r="D564" s="8">
        <v>19</v>
      </c>
      <c r="E564" s="10" t="s">
        <v>19</v>
      </c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2"/>
    </row>
    <row r="565" spans="1:18" ht="17.25" x14ac:dyDescent="0.3">
      <c r="A565" s="5">
        <v>564</v>
      </c>
      <c r="B565" s="2" t="s">
        <v>5</v>
      </c>
      <c r="C565" s="3" t="s">
        <v>53</v>
      </c>
      <c r="D565" s="8">
        <v>20</v>
      </c>
      <c r="E565" s="10" t="s">
        <v>22</v>
      </c>
      <c r="F565" s="31">
        <v>31766</v>
      </c>
      <c r="G565" s="27">
        <v>40371.701388888891</v>
      </c>
      <c r="H565" s="27">
        <v>40447.743055555555</v>
      </c>
      <c r="I565" s="27">
        <v>40523.784722222226</v>
      </c>
      <c r="J565" s="27">
        <v>40599.826388888891</v>
      </c>
      <c r="K565" s="27">
        <v>40675.868055555555</v>
      </c>
      <c r="L565" s="27">
        <v>40713.888888888891</v>
      </c>
      <c r="M565" s="27">
        <v>32601.527777777777</v>
      </c>
      <c r="N565" s="27">
        <v>32631.944444444445</v>
      </c>
      <c r="O565" s="27">
        <v>32662.361111111109</v>
      </c>
      <c r="P565" s="27">
        <v>32662.361111111109</v>
      </c>
      <c r="Q565" s="27">
        <v>32662.361111111109</v>
      </c>
      <c r="R565" s="28">
        <v>32662.361111111109</v>
      </c>
    </row>
    <row r="566" spans="1:18" x14ac:dyDescent="0.3">
      <c r="A566" s="5">
        <v>565</v>
      </c>
      <c r="B566" s="2" t="s">
        <v>5</v>
      </c>
      <c r="C566" s="3" t="s">
        <v>53</v>
      </c>
      <c r="D566" s="8">
        <v>21</v>
      </c>
      <c r="E566" s="10" t="s">
        <v>23</v>
      </c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2"/>
    </row>
    <row r="567" spans="1:18" ht="17.25" x14ac:dyDescent="0.3">
      <c r="A567" s="5">
        <v>566</v>
      </c>
      <c r="B567" s="2" t="s">
        <v>5</v>
      </c>
      <c r="C567" s="3" t="s">
        <v>53</v>
      </c>
      <c r="D567" s="8">
        <v>22</v>
      </c>
      <c r="E567" s="10" t="s">
        <v>24</v>
      </c>
      <c r="F567" s="27">
        <v>29100</v>
      </c>
      <c r="G567" s="27">
        <v>29067.625</v>
      </c>
      <c r="H567" s="27">
        <v>29122.375</v>
      </c>
      <c r="I567" s="27">
        <v>29177.125</v>
      </c>
      <c r="J567" s="27">
        <v>29231.875</v>
      </c>
      <c r="K567" s="27">
        <v>29286.625</v>
      </c>
      <c r="L567" s="27">
        <v>29314</v>
      </c>
      <c r="M567" s="27">
        <v>29341.375</v>
      </c>
      <c r="N567" s="27">
        <v>29368.75</v>
      </c>
      <c r="O567" s="27">
        <v>29396.125</v>
      </c>
      <c r="P567" s="27">
        <v>29396.125</v>
      </c>
      <c r="Q567" s="27">
        <v>29396.125</v>
      </c>
      <c r="R567" s="28">
        <v>29396.125</v>
      </c>
    </row>
    <row r="568" spans="1:18" ht="17.25" x14ac:dyDescent="0.3">
      <c r="A568" s="5">
        <v>567</v>
      </c>
      <c r="B568" s="2" t="s">
        <v>5</v>
      </c>
      <c r="C568" s="3" t="s">
        <v>53</v>
      </c>
      <c r="D568" s="8">
        <v>23</v>
      </c>
      <c r="E568" s="10" t="s">
        <v>25</v>
      </c>
      <c r="F568" s="27">
        <v>79.726027397260268</v>
      </c>
      <c r="G568" s="27">
        <v>79.637328767123293</v>
      </c>
      <c r="H568" s="27">
        <v>79.787328767123284</v>
      </c>
      <c r="I568" s="27">
        <v>79.93732876712329</v>
      </c>
      <c r="J568" s="27">
        <v>80.087328767123282</v>
      </c>
      <c r="K568" s="27">
        <v>80.237328767123287</v>
      </c>
      <c r="L568" s="27">
        <v>80.31232876712329</v>
      </c>
      <c r="M568" s="27">
        <v>80.387328767123293</v>
      </c>
      <c r="N568" s="27">
        <v>80.462328767123282</v>
      </c>
      <c r="O568" s="27">
        <v>80.537328767123284</v>
      </c>
      <c r="P568" s="27">
        <v>80.537328767123284</v>
      </c>
      <c r="Q568" s="27">
        <v>80.537328767123284</v>
      </c>
      <c r="R568" s="28">
        <v>80.537328767123284</v>
      </c>
    </row>
    <row r="569" spans="1:18" x14ac:dyDescent="0.3">
      <c r="A569" s="5">
        <v>568</v>
      </c>
      <c r="B569" s="2" t="s">
        <v>5</v>
      </c>
      <c r="C569" s="3" t="s">
        <v>53</v>
      </c>
      <c r="D569" s="8">
        <v>24</v>
      </c>
      <c r="E569" s="10" t="s">
        <v>26</v>
      </c>
      <c r="F569" s="27">
        <v>75.285183548550748</v>
      </c>
      <c r="G569" s="31">
        <v>75</v>
      </c>
      <c r="H569" s="31">
        <v>75</v>
      </c>
      <c r="I569" s="31">
        <v>75</v>
      </c>
      <c r="J569" s="31">
        <v>75</v>
      </c>
      <c r="K569" s="31">
        <v>75</v>
      </c>
      <c r="L569" s="31">
        <v>75</v>
      </c>
      <c r="M569" s="31">
        <v>75</v>
      </c>
      <c r="N569" s="31">
        <v>75</v>
      </c>
      <c r="O569" s="31">
        <v>75</v>
      </c>
      <c r="P569" s="31">
        <v>75</v>
      </c>
      <c r="Q569" s="31">
        <v>75</v>
      </c>
      <c r="R569" s="32">
        <v>75</v>
      </c>
    </row>
    <row r="570" spans="1:18" x14ac:dyDescent="0.3">
      <c r="A570" s="5">
        <v>569</v>
      </c>
      <c r="B570" s="2" t="s">
        <v>5</v>
      </c>
      <c r="C570" s="3" t="s">
        <v>53</v>
      </c>
      <c r="D570" s="8">
        <v>25</v>
      </c>
      <c r="E570" s="10" t="s">
        <v>27</v>
      </c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2"/>
    </row>
    <row r="571" spans="1:18" x14ac:dyDescent="0.3">
      <c r="A571" s="5">
        <v>570</v>
      </c>
      <c r="B571" s="2" t="s">
        <v>5</v>
      </c>
      <c r="C571" s="3" t="s">
        <v>53</v>
      </c>
      <c r="D571" s="8">
        <v>26</v>
      </c>
      <c r="E571" s="10" t="s">
        <v>28</v>
      </c>
      <c r="F571" s="35">
        <v>8.392621041364981E-2</v>
      </c>
      <c r="G571" s="36">
        <v>0.28000000000000003</v>
      </c>
      <c r="H571" s="36">
        <v>0.28000000000000003</v>
      </c>
      <c r="I571" s="36">
        <v>0.28000000000000003</v>
      </c>
      <c r="J571" s="36">
        <v>0.28000000000000003</v>
      </c>
      <c r="K571" s="36">
        <v>0.28000000000000003</v>
      </c>
      <c r="L571" s="36">
        <v>0.28000000000000003</v>
      </c>
      <c r="M571" s="36">
        <v>0.1</v>
      </c>
      <c r="N571" s="36">
        <v>0.1</v>
      </c>
      <c r="O571" s="36">
        <v>0.1</v>
      </c>
      <c r="P571" s="36">
        <v>0.1</v>
      </c>
      <c r="Q571" s="36">
        <v>0.1</v>
      </c>
      <c r="R571" s="39">
        <v>0.1</v>
      </c>
    </row>
    <row r="572" spans="1:18" ht="17.25" x14ac:dyDescent="0.3">
      <c r="A572" s="5">
        <v>571</v>
      </c>
      <c r="B572" s="2" t="s">
        <v>5</v>
      </c>
      <c r="C572" s="3" t="s">
        <v>53</v>
      </c>
      <c r="D572" s="8">
        <v>27</v>
      </c>
      <c r="E572" s="10" t="s">
        <v>29</v>
      </c>
      <c r="F572" s="31">
        <v>2666</v>
      </c>
      <c r="G572" s="31">
        <v>11304.076388888891</v>
      </c>
      <c r="H572" s="31">
        <v>11325.368055555555</v>
      </c>
      <c r="I572" s="31">
        <v>11346.659722222226</v>
      </c>
      <c r="J572" s="31">
        <v>11367.951388888891</v>
      </c>
      <c r="K572" s="31">
        <v>11389.243055555555</v>
      </c>
      <c r="L572" s="31">
        <v>11399.888888888891</v>
      </c>
      <c r="M572" s="31">
        <v>3260.1527777777774</v>
      </c>
      <c r="N572" s="31">
        <v>3263.1944444444453</v>
      </c>
      <c r="O572" s="31">
        <v>3266.2361111111095</v>
      </c>
      <c r="P572" s="31">
        <v>3266.2361111111095</v>
      </c>
      <c r="Q572" s="31">
        <v>3266.2361111111095</v>
      </c>
      <c r="R572" s="32">
        <v>3266.2361111111095</v>
      </c>
    </row>
    <row r="573" spans="1:18" x14ac:dyDescent="0.3">
      <c r="A573" s="5">
        <v>572</v>
      </c>
      <c r="B573" s="2" t="s">
        <v>5</v>
      </c>
      <c r="C573" s="3" t="s">
        <v>53</v>
      </c>
      <c r="D573" s="8">
        <v>28</v>
      </c>
      <c r="E573" s="10" t="s">
        <v>30</v>
      </c>
      <c r="F573" s="27">
        <v>29100</v>
      </c>
      <c r="G573" s="27">
        <v>29067.625</v>
      </c>
      <c r="H573" s="27">
        <v>29122.375</v>
      </c>
      <c r="I573" s="27">
        <v>29177.125</v>
      </c>
      <c r="J573" s="27">
        <v>29231.875</v>
      </c>
      <c r="K573" s="27">
        <v>29286.625</v>
      </c>
      <c r="L573" s="27">
        <v>29314</v>
      </c>
      <c r="M573" s="27">
        <v>29341.375</v>
      </c>
      <c r="N573" s="27">
        <v>29368.75</v>
      </c>
      <c r="O573" s="27">
        <v>29396.125</v>
      </c>
      <c r="P573" s="27">
        <v>29396.125</v>
      </c>
      <c r="Q573" s="27">
        <v>29396.125</v>
      </c>
      <c r="R573" s="28">
        <v>29396.125</v>
      </c>
    </row>
    <row r="574" spans="1:18" ht="17.25" x14ac:dyDescent="0.3">
      <c r="A574" s="5">
        <v>573</v>
      </c>
      <c r="B574" s="2" t="s">
        <v>5</v>
      </c>
      <c r="C574" s="3" t="s">
        <v>53</v>
      </c>
      <c r="D574" s="8">
        <v>29</v>
      </c>
      <c r="E574" s="10" t="s">
        <v>31</v>
      </c>
      <c r="F574" s="27">
        <v>23000</v>
      </c>
      <c r="G574" s="27">
        <v>22967.625</v>
      </c>
      <c r="H574" s="27">
        <v>23022.375</v>
      </c>
      <c r="I574" s="27">
        <v>23077.125</v>
      </c>
      <c r="J574" s="27">
        <v>23131.875</v>
      </c>
      <c r="K574" s="27">
        <v>23186.625</v>
      </c>
      <c r="L574" s="27">
        <v>23214</v>
      </c>
      <c r="M574" s="27">
        <v>23241.375</v>
      </c>
      <c r="N574" s="27">
        <v>23268.75</v>
      </c>
      <c r="O574" s="27">
        <v>23296.125</v>
      </c>
      <c r="P574" s="27">
        <v>23296.125</v>
      </c>
      <c r="Q574" s="27">
        <v>23296.125</v>
      </c>
      <c r="R574" s="28">
        <v>23296.125</v>
      </c>
    </row>
    <row r="575" spans="1:18" ht="17.25" x14ac:dyDescent="0.3">
      <c r="A575" s="5">
        <v>574</v>
      </c>
      <c r="B575" s="2" t="s">
        <v>5</v>
      </c>
      <c r="C575" s="3" t="s">
        <v>53</v>
      </c>
      <c r="D575" s="8">
        <v>30</v>
      </c>
      <c r="E575" s="10" t="s">
        <v>32</v>
      </c>
      <c r="F575" s="27">
        <v>6100</v>
      </c>
      <c r="G575" s="27">
        <v>6100</v>
      </c>
      <c r="H575" s="27">
        <v>6100</v>
      </c>
      <c r="I575" s="27">
        <v>6100</v>
      </c>
      <c r="J575" s="27">
        <v>6100</v>
      </c>
      <c r="K575" s="27">
        <v>6100</v>
      </c>
      <c r="L575" s="27">
        <v>6100</v>
      </c>
      <c r="M575" s="27">
        <v>6100</v>
      </c>
      <c r="N575" s="27">
        <v>6100</v>
      </c>
      <c r="O575" s="27">
        <v>6100</v>
      </c>
      <c r="P575" s="27">
        <v>6100</v>
      </c>
      <c r="Q575" s="27">
        <v>6100</v>
      </c>
      <c r="R575" s="28">
        <v>6100</v>
      </c>
    </row>
    <row r="576" spans="1:18" ht="17.25" x14ac:dyDescent="0.3">
      <c r="A576" s="5">
        <v>575</v>
      </c>
      <c r="B576" s="2" t="s">
        <v>5</v>
      </c>
      <c r="C576" s="3" t="s">
        <v>53</v>
      </c>
      <c r="D576" s="8">
        <v>31</v>
      </c>
      <c r="E576" s="10" t="s">
        <v>33</v>
      </c>
      <c r="F576" s="27">
        <v>0</v>
      </c>
      <c r="G576" s="27">
        <v>0</v>
      </c>
      <c r="H576" s="27">
        <v>0</v>
      </c>
      <c r="I576" s="27">
        <v>0</v>
      </c>
      <c r="J576" s="27">
        <v>0</v>
      </c>
      <c r="K576" s="27">
        <v>0</v>
      </c>
      <c r="L576" s="27">
        <v>0</v>
      </c>
      <c r="M576" s="27">
        <v>0</v>
      </c>
      <c r="N576" s="27">
        <v>0</v>
      </c>
      <c r="O576" s="27">
        <v>0</v>
      </c>
      <c r="P576" s="27">
        <v>0</v>
      </c>
      <c r="Q576" s="27">
        <v>0</v>
      </c>
      <c r="R576" s="28">
        <v>0</v>
      </c>
    </row>
    <row r="577" spans="1:18" x14ac:dyDescent="0.3">
      <c r="A577" s="5">
        <v>576</v>
      </c>
      <c r="B577" s="2" t="s">
        <v>5</v>
      </c>
      <c r="C577" s="3" t="s">
        <v>53</v>
      </c>
      <c r="D577" s="8">
        <v>32</v>
      </c>
      <c r="E577" s="10" t="s">
        <v>34</v>
      </c>
      <c r="F577" s="33">
        <v>8.392621041364981E-2</v>
      </c>
      <c r="G577" s="33">
        <v>0.28000000000000003</v>
      </c>
      <c r="H577" s="33">
        <v>0.28000000000000003</v>
      </c>
      <c r="I577" s="33">
        <v>0.28000000000000003</v>
      </c>
      <c r="J577" s="33">
        <v>0.28000000000000003</v>
      </c>
      <c r="K577" s="33">
        <v>0.28000000000000003</v>
      </c>
      <c r="L577" s="33">
        <v>0.28000000000000003</v>
      </c>
      <c r="M577" s="33">
        <v>0.1</v>
      </c>
      <c r="N577" s="33">
        <v>0.1</v>
      </c>
      <c r="O577" s="33">
        <v>0.1</v>
      </c>
      <c r="P577" s="33">
        <v>0.1</v>
      </c>
      <c r="Q577" s="33">
        <v>0.1</v>
      </c>
      <c r="R577" s="34">
        <v>0.1</v>
      </c>
    </row>
    <row r="578" spans="1:18" x14ac:dyDescent="0.3">
      <c r="A578" s="5">
        <v>577</v>
      </c>
      <c r="B578" s="2" t="s">
        <v>5</v>
      </c>
      <c r="C578" s="3" t="s">
        <v>53</v>
      </c>
      <c r="D578" s="8">
        <v>33</v>
      </c>
      <c r="E578" s="10" t="s">
        <v>35</v>
      </c>
      <c r="F578" s="31">
        <v>31766</v>
      </c>
      <c r="G578" s="27">
        <v>40371.701388888891</v>
      </c>
      <c r="H578" s="27">
        <v>40447.743055555555</v>
      </c>
      <c r="I578" s="27">
        <v>40523.784722222226</v>
      </c>
      <c r="J578" s="27">
        <v>40599.826388888891</v>
      </c>
      <c r="K578" s="27">
        <v>40675.868055555555</v>
      </c>
      <c r="L578" s="27">
        <v>40713.888888888891</v>
      </c>
      <c r="M578" s="27">
        <v>32601.527777777777</v>
      </c>
      <c r="N578" s="27">
        <v>32631.944444444445</v>
      </c>
      <c r="O578" s="27">
        <v>32662.361111111109</v>
      </c>
      <c r="P578" s="27">
        <v>32662.361111111109</v>
      </c>
      <c r="Q578" s="27">
        <v>32662.361111111109</v>
      </c>
      <c r="R578" s="28">
        <v>32662.361111111109</v>
      </c>
    </row>
    <row r="579" spans="1:18" ht="18" thickBot="1" x14ac:dyDescent="0.35">
      <c r="A579" s="11">
        <v>578</v>
      </c>
      <c r="B579" s="12" t="s">
        <v>5</v>
      </c>
      <c r="C579" s="13" t="s">
        <v>53</v>
      </c>
      <c r="D579" s="14">
        <v>34</v>
      </c>
      <c r="E579" s="15" t="s">
        <v>36</v>
      </c>
      <c r="F579" s="37">
        <v>87.030136986301372</v>
      </c>
      <c r="G579" s="37">
        <v>110.60740106544901</v>
      </c>
      <c r="H579" s="37">
        <v>110.81573439878234</v>
      </c>
      <c r="I579" s="37">
        <v>111.02406773211568</v>
      </c>
      <c r="J579" s="37">
        <v>111.23240106544901</v>
      </c>
      <c r="K579" s="37">
        <v>111.44073439878234</v>
      </c>
      <c r="L579" s="37">
        <v>111.54490106544901</v>
      </c>
      <c r="M579" s="37">
        <v>89.319254185692543</v>
      </c>
      <c r="N579" s="37">
        <v>89.402587519025872</v>
      </c>
      <c r="O579" s="37">
        <v>89.4859208523592</v>
      </c>
      <c r="P579" s="37">
        <v>89.4859208523592</v>
      </c>
      <c r="Q579" s="37">
        <v>89.4859208523592</v>
      </c>
      <c r="R579" s="38">
        <v>89.4859208523592</v>
      </c>
    </row>
    <row r="580" spans="1:18" x14ac:dyDescent="0.3">
      <c r="A580" s="16">
        <v>579</v>
      </c>
      <c r="B580" s="2" t="s">
        <v>5</v>
      </c>
      <c r="C580" s="3" t="s">
        <v>54</v>
      </c>
      <c r="D580" s="2">
        <v>1</v>
      </c>
      <c r="E580" s="4" t="s">
        <v>7</v>
      </c>
      <c r="F580" s="20">
        <v>538</v>
      </c>
      <c r="G580" s="20">
        <v>539</v>
      </c>
      <c r="H580" s="20">
        <v>540</v>
      </c>
      <c r="I580" s="20">
        <v>541</v>
      </c>
      <c r="J580" s="20">
        <v>542</v>
      </c>
      <c r="K580" s="20">
        <v>543</v>
      </c>
      <c r="L580" s="20">
        <v>544</v>
      </c>
      <c r="M580" s="20">
        <v>545</v>
      </c>
      <c r="N580" s="20">
        <v>546</v>
      </c>
      <c r="O580" s="20">
        <v>546</v>
      </c>
      <c r="P580" s="20">
        <v>546</v>
      </c>
      <c r="Q580" s="20">
        <v>546</v>
      </c>
      <c r="R580" s="48">
        <v>546</v>
      </c>
    </row>
    <row r="581" spans="1:18" x14ac:dyDescent="0.3">
      <c r="A581" s="5">
        <v>580</v>
      </c>
      <c r="B581" s="2" t="s">
        <v>5</v>
      </c>
      <c r="C581" s="3" t="s">
        <v>54</v>
      </c>
      <c r="D581" s="6">
        <v>2</v>
      </c>
      <c r="E581" s="7" t="s">
        <v>8</v>
      </c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2"/>
    </row>
    <row r="582" spans="1:18" x14ac:dyDescent="0.3">
      <c r="A582" s="5">
        <v>581</v>
      </c>
      <c r="B582" s="2" t="s">
        <v>5</v>
      </c>
      <c r="C582" s="3" t="s">
        <v>54</v>
      </c>
      <c r="D582" s="8">
        <v>3</v>
      </c>
      <c r="E582" s="9" t="s">
        <v>9</v>
      </c>
      <c r="F582" s="23">
        <v>538</v>
      </c>
      <c r="G582" s="23">
        <v>539</v>
      </c>
      <c r="H582" s="23">
        <v>540</v>
      </c>
      <c r="I582" s="23">
        <v>541</v>
      </c>
      <c r="J582" s="23">
        <v>542</v>
      </c>
      <c r="K582" s="23">
        <v>543</v>
      </c>
      <c r="L582" s="23">
        <v>544</v>
      </c>
      <c r="M582" s="23">
        <v>545</v>
      </c>
      <c r="N582" s="23">
        <v>546</v>
      </c>
      <c r="O582" s="23">
        <v>546</v>
      </c>
      <c r="P582" s="23">
        <v>546</v>
      </c>
      <c r="Q582" s="23">
        <v>546</v>
      </c>
      <c r="R582" s="26">
        <v>546</v>
      </c>
    </row>
    <row r="583" spans="1:18" x14ac:dyDescent="0.3">
      <c r="A583" s="5">
        <v>582</v>
      </c>
      <c r="B583" s="2" t="s">
        <v>5</v>
      </c>
      <c r="C583" s="3" t="s">
        <v>54</v>
      </c>
      <c r="D583" s="8">
        <v>4</v>
      </c>
      <c r="E583" s="9" t="s">
        <v>10</v>
      </c>
      <c r="F583" s="24">
        <v>1</v>
      </c>
      <c r="G583" s="24">
        <v>1</v>
      </c>
      <c r="H583" s="24">
        <v>1</v>
      </c>
      <c r="I583" s="24">
        <v>1</v>
      </c>
      <c r="J583" s="24">
        <v>1</v>
      </c>
      <c r="K583" s="24">
        <v>1</v>
      </c>
      <c r="L583" s="24">
        <v>1</v>
      </c>
      <c r="M583" s="24">
        <v>1</v>
      </c>
      <c r="N583" s="24">
        <v>1</v>
      </c>
      <c r="O583" s="24">
        <v>1</v>
      </c>
      <c r="P583" s="24">
        <v>1</v>
      </c>
      <c r="Q583" s="24">
        <v>1</v>
      </c>
      <c r="R583" s="25">
        <v>1</v>
      </c>
    </row>
    <row r="584" spans="1:18" x14ac:dyDescent="0.3">
      <c r="A584" s="5">
        <v>583</v>
      </c>
      <c r="B584" s="2" t="s">
        <v>5</v>
      </c>
      <c r="C584" s="3" t="s">
        <v>54</v>
      </c>
      <c r="D584" s="8">
        <v>5</v>
      </c>
      <c r="E584" s="9" t="s">
        <v>11</v>
      </c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2"/>
    </row>
    <row r="585" spans="1:18" x14ac:dyDescent="0.3">
      <c r="A585" s="5">
        <v>584</v>
      </c>
      <c r="B585" s="2" t="s">
        <v>5</v>
      </c>
      <c r="C585" s="3" t="s">
        <v>54</v>
      </c>
      <c r="D585" s="8">
        <v>6</v>
      </c>
      <c r="E585" s="9" t="s">
        <v>12</v>
      </c>
      <c r="F585" s="23">
        <v>538</v>
      </c>
      <c r="G585" s="23">
        <v>539</v>
      </c>
      <c r="H585" s="23">
        <v>540</v>
      </c>
      <c r="I585" s="23">
        <v>541</v>
      </c>
      <c r="J585" s="23">
        <v>542</v>
      </c>
      <c r="K585" s="23">
        <v>543</v>
      </c>
      <c r="L585" s="23">
        <v>544</v>
      </c>
      <c r="M585" s="23">
        <v>545</v>
      </c>
      <c r="N585" s="23">
        <v>546</v>
      </c>
      <c r="O585" s="23">
        <v>546</v>
      </c>
      <c r="P585" s="23">
        <v>546</v>
      </c>
      <c r="Q585" s="23">
        <v>546</v>
      </c>
      <c r="R585" s="26">
        <v>546</v>
      </c>
    </row>
    <row r="586" spans="1:18" x14ac:dyDescent="0.3">
      <c r="A586" s="5">
        <v>585</v>
      </c>
      <c r="B586" s="2" t="s">
        <v>5</v>
      </c>
      <c r="C586" s="3" t="s">
        <v>54</v>
      </c>
      <c r="D586" s="8">
        <v>7</v>
      </c>
      <c r="E586" s="9" t="s">
        <v>10</v>
      </c>
      <c r="F586" s="24">
        <v>1</v>
      </c>
      <c r="G586" s="24">
        <v>1</v>
      </c>
      <c r="H586" s="24">
        <v>1</v>
      </c>
      <c r="I586" s="24">
        <v>1</v>
      </c>
      <c r="J586" s="24">
        <v>1</v>
      </c>
      <c r="K586" s="24">
        <v>1</v>
      </c>
      <c r="L586" s="24">
        <v>1</v>
      </c>
      <c r="M586" s="24">
        <v>1</v>
      </c>
      <c r="N586" s="24">
        <v>1</v>
      </c>
      <c r="O586" s="24">
        <v>1</v>
      </c>
      <c r="P586" s="24">
        <v>1</v>
      </c>
      <c r="Q586" s="24">
        <v>1</v>
      </c>
      <c r="R586" s="25">
        <v>1</v>
      </c>
    </row>
    <row r="587" spans="1:18" ht="17.25" x14ac:dyDescent="0.3">
      <c r="A587" s="5">
        <v>586</v>
      </c>
      <c r="B587" s="2" t="s">
        <v>5</v>
      </c>
      <c r="C587" s="3" t="s">
        <v>54</v>
      </c>
      <c r="D587" s="8">
        <v>8</v>
      </c>
      <c r="E587" s="10" t="s">
        <v>13</v>
      </c>
      <c r="F587" s="31">
        <v>13900</v>
      </c>
      <c r="G587" s="27">
        <v>13968.184999999999</v>
      </c>
      <c r="H587" s="27">
        <v>13994.1</v>
      </c>
      <c r="I587" s="27">
        <v>14020.014999999999</v>
      </c>
      <c r="J587" s="27">
        <v>14045.93</v>
      </c>
      <c r="K587" s="27">
        <v>14071.844999999999</v>
      </c>
      <c r="L587" s="27">
        <v>14097.76</v>
      </c>
      <c r="M587" s="27">
        <v>14123.674999999999</v>
      </c>
      <c r="N587" s="27">
        <v>14149.59</v>
      </c>
      <c r="O587" s="27">
        <v>14149.59</v>
      </c>
      <c r="P587" s="27">
        <v>14149.59</v>
      </c>
      <c r="Q587" s="27">
        <v>14149.59</v>
      </c>
      <c r="R587" s="28">
        <v>14149.59</v>
      </c>
    </row>
    <row r="588" spans="1:18" x14ac:dyDescent="0.3">
      <c r="A588" s="5">
        <v>587</v>
      </c>
      <c r="B588" s="2" t="s">
        <v>5</v>
      </c>
      <c r="C588" s="3" t="s">
        <v>54</v>
      </c>
      <c r="D588" s="8">
        <v>9</v>
      </c>
      <c r="E588" s="10" t="s">
        <v>14</v>
      </c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30"/>
    </row>
    <row r="589" spans="1:18" ht="17.25" x14ac:dyDescent="0.3">
      <c r="A589" s="5">
        <v>588</v>
      </c>
      <c r="B589" s="2" t="s">
        <v>5</v>
      </c>
      <c r="C589" s="3" t="s">
        <v>54</v>
      </c>
      <c r="D589" s="8">
        <v>10</v>
      </c>
      <c r="E589" s="10" t="s">
        <v>15</v>
      </c>
      <c r="F589" s="31">
        <v>13900</v>
      </c>
      <c r="G589" s="27">
        <v>13968.184999999999</v>
      </c>
      <c r="H589" s="27">
        <v>13994.1</v>
      </c>
      <c r="I589" s="27">
        <v>14020.014999999999</v>
      </c>
      <c r="J589" s="27">
        <v>14045.93</v>
      </c>
      <c r="K589" s="27">
        <v>14071.844999999999</v>
      </c>
      <c r="L589" s="27">
        <v>14097.76</v>
      </c>
      <c r="M589" s="27">
        <v>14123.674999999999</v>
      </c>
      <c r="N589" s="27">
        <v>14149.59</v>
      </c>
      <c r="O589" s="27">
        <v>14149.59</v>
      </c>
      <c r="P589" s="27">
        <v>14149.59</v>
      </c>
      <c r="Q589" s="27">
        <v>14149.59</v>
      </c>
      <c r="R589" s="28">
        <v>14149.59</v>
      </c>
    </row>
    <row r="590" spans="1:18" x14ac:dyDescent="0.3">
      <c r="A590" s="5">
        <v>589</v>
      </c>
      <c r="B590" s="2" t="s">
        <v>5</v>
      </c>
      <c r="C590" s="3" t="s">
        <v>54</v>
      </c>
      <c r="D590" s="8">
        <v>11</v>
      </c>
      <c r="E590" s="10" t="s">
        <v>16</v>
      </c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2"/>
    </row>
    <row r="591" spans="1:18" ht="17.25" x14ac:dyDescent="0.3">
      <c r="A591" s="5">
        <v>590</v>
      </c>
      <c r="B591" s="2" t="s">
        <v>5</v>
      </c>
      <c r="C591" s="3" t="s">
        <v>54</v>
      </c>
      <c r="D591" s="8">
        <v>12</v>
      </c>
      <c r="E591" s="10" t="s">
        <v>17</v>
      </c>
      <c r="F591" s="31">
        <v>310</v>
      </c>
      <c r="G591" s="31">
        <v>310</v>
      </c>
      <c r="H591" s="31">
        <v>310</v>
      </c>
      <c r="I591" s="31">
        <v>310</v>
      </c>
      <c r="J591" s="31">
        <v>310</v>
      </c>
      <c r="K591" s="31">
        <v>310</v>
      </c>
      <c r="L591" s="31">
        <v>310</v>
      </c>
      <c r="M591" s="31">
        <v>310</v>
      </c>
      <c r="N591" s="31">
        <v>310</v>
      </c>
      <c r="O591" s="31">
        <v>310</v>
      </c>
      <c r="P591" s="31">
        <v>310</v>
      </c>
      <c r="Q591" s="31">
        <v>310</v>
      </c>
      <c r="R591" s="32">
        <v>310</v>
      </c>
    </row>
    <row r="592" spans="1:18" x14ac:dyDescent="0.3">
      <c r="A592" s="5">
        <v>591</v>
      </c>
      <c r="B592" s="2" t="s">
        <v>5</v>
      </c>
      <c r="C592" s="3" t="s">
        <v>54</v>
      </c>
      <c r="D592" s="8">
        <v>13</v>
      </c>
      <c r="E592" s="10" t="s">
        <v>14</v>
      </c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2"/>
    </row>
    <row r="593" spans="1:18" ht="17.25" x14ac:dyDescent="0.3">
      <c r="A593" s="5">
        <v>592</v>
      </c>
      <c r="B593" s="2" t="s">
        <v>5</v>
      </c>
      <c r="C593" s="3" t="s">
        <v>54</v>
      </c>
      <c r="D593" s="8">
        <v>14</v>
      </c>
      <c r="E593" s="10" t="s">
        <v>18</v>
      </c>
      <c r="F593" s="31">
        <v>310</v>
      </c>
      <c r="G593" s="31">
        <v>310</v>
      </c>
      <c r="H593" s="31">
        <v>310</v>
      </c>
      <c r="I593" s="31">
        <v>310</v>
      </c>
      <c r="J593" s="31">
        <v>310</v>
      </c>
      <c r="K593" s="31">
        <v>310</v>
      </c>
      <c r="L593" s="31">
        <v>310</v>
      </c>
      <c r="M593" s="31">
        <v>310</v>
      </c>
      <c r="N593" s="31">
        <v>310</v>
      </c>
      <c r="O593" s="31">
        <v>310</v>
      </c>
      <c r="P593" s="31">
        <v>310</v>
      </c>
      <c r="Q593" s="31">
        <v>310</v>
      </c>
      <c r="R593" s="32">
        <v>310</v>
      </c>
    </row>
    <row r="594" spans="1:18" x14ac:dyDescent="0.3">
      <c r="A594" s="5">
        <v>593</v>
      </c>
      <c r="B594" s="2" t="s">
        <v>5</v>
      </c>
      <c r="C594" s="3" t="s">
        <v>54</v>
      </c>
      <c r="D594" s="8">
        <v>15</v>
      </c>
      <c r="E594" s="10" t="s">
        <v>19</v>
      </c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4"/>
    </row>
    <row r="595" spans="1:18" ht="17.25" x14ac:dyDescent="0.3">
      <c r="A595" s="5">
        <v>594</v>
      </c>
      <c r="B595" s="2" t="s">
        <v>5</v>
      </c>
      <c r="C595" s="3" t="s">
        <v>54</v>
      </c>
      <c r="D595" s="8">
        <v>16</v>
      </c>
      <c r="E595" s="10" t="s">
        <v>20</v>
      </c>
      <c r="F595" s="31">
        <v>0</v>
      </c>
      <c r="G595" s="31">
        <v>0</v>
      </c>
      <c r="H595" s="31">
        <v>0</v>
      </c>
      <c r="I595" s="31">
        <v>0</v>
      </c>
      <c r="J595" s="31">
        <v>0</v>
      </c>
      <c r="K595" s="31">
        <v>0</v>
      </c>
      <c r="L595" s="31">
        <v>0</v>
      </c>
      <c r="M595" s="31">
        <v>0</v>
      </c>
      <c r="N595" s="31">
        <v>0</v>
      </c>
      <c r="O595" s="31">
        <v>0</v>
      </c>
      <c r="P595" s="31">
        <v>0</v>
      </c>
      <c r="Q595" s="31">
        <v>0</v>
      </c>
      <c r="R595" s="32">
        <v>0</v>
      </c>
    </row>
    <row r="596" spans="1:18" x14ac:dyDescent="0.3">
      <c r="A596" s="5">
        <v>595</v>
      </c>
      <c r="B596" s="2" t="s">
        <v>5</v>
      </c>
      <c r="C596" s="3" t="s">
        <v>54</v>
      </c>
      <c r="D596" s="8">
        <v>17</v>
      </c>
      <c r="E596" s="10" t="s">
        <v>14</v>
      </c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2"/>
    </row>
    <row r="597" spans="1:18" ht="17.25" x14ac:dyDescent="0.3">
      <c r="A597" s="5">
        <v>596</v>
      </c>
      <c r="B597" s="2" t="s">
        <v>5</v>
      </c>
      <c r="C597" s="3" t="s">
        <v>54</v>
      </c>
      <c r="D597" s="8">
        <v>18</v>
      </c>
      <c r="E597" s="10" t="s">
        <v>21</v>
      </c>
      <c r="F597" s="31">
        <v>0</v>
      </c>
      <c r="G597" s="31">
        <v>0</v>
      </c>
      <c r="H597" s="31">
        <v>0</v>
      </c>
      <c r="I597" s="31">
        <v>0</v>
      </c>
      <c r="J597" s="31">
        <v>0</v>
      </c>
      <c r="K597" s="31">
        <v>0</v>
      </c>
      <c r="L597" s="31">
        <v>0</v>
      </c>
      <c r="M597" s="31">
        <v>0</v>
      </c>
      <c r="N597" s="31">
        <v>0</v>
      </c>
      <c r="O597" s="31">
        <v>0</v>
      </c>
      <c r="P597" s="31">
        <v>0</v>
      </c>
      <c r="Q597" s="31">
        <v>0</v>
      </c>
      <c r="R597" s="32">
        <v>0</v>
      </c>
    </row>
    <row r="598" spans="1:18" x14ac:dyDescent="0.3">
      <c r="A598" s="5">
        <v>597</v>
      </c>
      <c r="B598" s="2" t="s">
        <v>5</v>
      </c>
      <c r="C598" s="3" t="s">
        <v>54</v>
      </c>
      <c r="D598" s="8">
        <v>19</v>
      </c>
      <c r="E598" s="10" t="s">
        <v>19</v>
      </c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2"/>
    </row>
    <row r="599" spans="1:18" ht="17.25" x14ac:dyDescent="0.3">
      <c r="A599" s="5">
        <v>598</v>
      </c>
      <c r="B599" s="2" t="s">
        <v>5</v>
      </c>
      <c r="C599" s="3" t="s">
        <v>54</v>
      </c>
      <c r="D599" s="8">
        <v>20</v>
      </c>
      <c r="E599" s="10" t="s">
        <v>22</v>
      </c>
      <c r="F599" s="31">
        <v>16205</v>
      </c>
      <c r="G599" s="27">
        <v>16225.210227272726</v>
      </c>
      <c r="H599" s="27">
        <v>16254.659090909092</v>
      </c>
      <c r="I599" s="27">
        <v>16284.107954545454</v>
      </c>
      <c r="J599" s="27">
        <v>16313.556818181818</v>
      </c>
      <c r="K599" s="27">
        <v>16343.00568181818</v>
      </c>
      <c r="L599" s="27">
        <v>16372.454545454546</v>
      </c>
      <c r="M599" s="27">
        <v>16401.903409090908</v>
      </c>
      <c r="N599" s="27">
        <v>16431.352272727272</v>
      </c>
      <c r="O599" s="27">
        <v>16431.352272727272</v>
      </c>
      <c r="P599" s="27">
        <v>16431.352272727272</v>
      </c>
      <c r="Q599" s="27">
        <v>16431.352272727272</v>
      </c>
      <c r="R599" s="28">
        <v>16431.352272727272</v>
      </c>
    </row>
    <row r="600" spans="1:18" x14ac:dyDescent="0.3">
      <c r="A600" s="5">
        <v>599</v>
      </c>
      <c r="B600" s="2" t="s">
        <v>5</v>
      </c>
      <c r="C600" s="3" t="s">
        <v>54</v>
      </c>
      <c r="D600" s="8">
        <v>21</v>
      </c>
      <c r="E600" s="10" t="s">
        <v>23</v>
      </c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2"/>
    </row>
    <row r="601" spans="1:18" ht="17.25" x14ac:dyDescent="0.3">
      <c r="A601" s="5">
        <v>600</v>
      </c>
      <c r="B601" s="2" t="s">
        <v>5</v>
      </c>
      <c r="C601" s="3" t="s">
        <v>54</v>
      </c>
      <c r="D601" s="8">
        <v>22</v>
      </c>
      <c r="E601" s="10" t="s">
        <v>24</v>
      </c>
      <c r="F601" s="27">
        <v>14210</v>
      </c>
      <c r="G601" s="27">
        <v>14278.184999999999</v>
      </c>
      <c r="H601" s="27">
        <v>14304.1</v>
      </c>
      <c r="I601" s="27">
        <v>14330.014999999999</v>
      </c>
      <c r="J601" s="27">
        <v>14355.93</v>
      </c>
      <c r="K601" s="27">
        <v>14381.844999999999</v>
      </c>
      <c r="L601" s="27">
        <v>14407.76</v>
      </c>
      <c r="M601" s="27">
        <v>14433.674999999999</v>
      </c>
      <c r="N601" s="27">
        <v>14459.59</v>
      </c>
      <c r="O601" s="27">
        <v>14459.59</v>
      </c>
      <c r="P601" s="27">
        <v>14459.59</v>
      </c>
      <c r="Q601" s="27">
        <v>14459.59</v>
      </c>
      <c r="R601" s="28">
        <v>14459.59</v>
      </c>
    </row>
    <row r="602" spans="1:18" ht="17.25" x14ac:dyDescent="0.3">
      <c r="A602" s="5">
        <v>601</v>
      </c>
      <c r="B602" s="2" t="s">
        <v>5</v>
      </c>
      <c r="C602" s="3" t="s">
        <v>54</v>
      </c>
      <c r="D602" s="8">
        <v>23</v>
      </c>
      <c r="E602" s="10" t="s">
        <v>25</v>
      </c>
      <c r="F602" s="27">
        <v>38.93150684931507</v>
      </c>
      <c r="G602" s="27">
        <v>39.118315068493146</v>
      </c>
      <c r="H602" s="27">
        <v>39.189315068493151</v>
      </c>
      <c r="I602" s="27">
        <v>39.260315068493149</v>
      </c>
      <c r="J602" s="27">
        <v>39.331315068493154</v>
      </c>
      <c r="K602" s="27">
        <v>39.402315068493152</v>
      </c>
      <c r="L602" s="27">
        <v>39.47331506849315</v>
      </c>
      <c r="M602" s="27">
        <v>39.544315068493148</v>
      </c>
      <c r="N602" s="27">
        <v>39.615315068493153</v>
      </c>
      <c r="O602" s="27">
        <v>39.615315068493153</v>
      </c>
      <c r="P602" s="27">
        <v>39.615315068493153</v>
      </c>
      <c r="Q602" s="27">
        <v>39.615315068493153</v>
      </c>
      <c r="R602" s="28">
        <v>39.615315068493153</v>
      </c>
    </row>
    <row r="603" spans="1:18" x14ac:dyDescent="0.3">
      <c r="A603" s="5">
        <v>602</v>
      </c>
      <c r="B603" s="2" t="s">
        <v>5</v>
      </c>
      <c r="C603" s="3" t="s">
        <v>54</v>
      </c>
      <c r="D603" s="8">
        <v>24</v>
      </c>
      <c r="E603" s="10" t="s">
        <v>26</v>
      </c>
      <c r="F603" s="27">
        <v>70.784743087029582</v>
      </c>
      <c r="G603" s="31">
        <v>71</v>
      </c>
      <c r="H603" s="31">
        <v>71</v>
      </c>
      <c r="I603" s="31">
        <v>71</v>
      </c>
      <c r="J603" s="31">
        <v>71</v>
      </c>
      <c r="K603" s="31">
        <v>71</v>
      </c>
      <c r="L603" s="31">
        <v>71</v>
      </c>
      <c r="M603" s="31">
        <v>71</v>
      </c>
      <c r="N603" s="31">
        <v>71</v>
      </c>
      <c r="O603" s="31">
        <v>71</v>
      </c>
      <c r="P603" s="31">
        <v>71</v>
      </c>
      <c r="Q603" s="31">
        <v>71</v>
      </c>
      <c r="R603" s="32">
        <v>71</v>
      </c>
    </row>
    <row r="604" spans="1:18" x14ac:dyDescent="0.3">
      <c r="A604" s="5">
        <v>603</v>
      </c>
      <c r="B604" s="2" t="s">
        <v>5</v>
      </c>
      <c r="C604" s="3" t="s">
        <v>54</v>
      </c>
      <c r="D604" s="8">
        <v>25</v>
      </c>
      <c r="E604" s="10" t="s">
        <v>27</v>
      </c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2"/>
    </row>
    <row r="605" spans="1:18" x14ac:dyDescent="0.3">
      <c r="A605" s="5">
        <v>604</v>
      </c>
      <c r="B605" s="2" t="s">
        <v>5</v>
      </c>
      <c r="C605" s="3" t="s">
        <v>54</v>
      </c>
      <c r="D605" s="8">
        <v>26</v>
      </c>
      <c r="E605" s="10" t="s">
        <v>28</v>
      </c>
      <c r="F605" s="35">
        <v>0.12311015118790497</v>
      </c>
      <c r="G605" s="36">
        <v>0.12</v>
      </c>
      <c r="H605" s="36">
        <v>0.12</v>
      </c>
      <c r="I605" s="36">
        <v>0.12</v>
      </c>
      <c r="J605" s="36">
        <v>0.12</v>
      </c>
      <c r="K605" s="36">
        <v>0.12</v>
      </c>
      <c r="L605" s="36">
        <v>0.12</v>
      </c>
      <c r="M605" s="36">
        <v>0.12</v>
      </c>
      <c r="N605" s="36">
        <v>0.12</v>
      </c>
      <c r="O605" s="36">
        <v>0.12</v>
      </c>
      <c r="P605" s="36">
        <v>0.12</v>
      </c>
      <c r="Q605" s="36">
        <v>0.12</v>
      </c>
      <c r="R605" s="39">
        <v>0.12</v>
      </c>
    </row>
    <row r="606" spans="1:18" ht="17.25" x14ac:dyDescent="0.3">
      <c r="A606" s="5">
        <v>605</v>
      </c>
      <c r="B606" s="2" t="s">
        <v>5</v>
      </c>
      <c r="C606" s="3" t="s">
        <v>54</v>
      </c>
      <c r="D606" s="8">
        <v>27</v>
      </c>
      <c r="E606" s="10" t="s">
        <v>29</v>
      </c>
      <c r="F606" s="31">
        <v>1995</v>
      </c>
      <c r="G606" s="31">
        <v>1947.0252272727266</v>
      </c>
      <c r="H606" s="31">
        <v>1950.5590909090915</v>
      </c>
      <c r="I606" s="31">
        <v>1954.0929545454546</v>
      </c>
      <c r="J606" s="31">
        <v>1957.6268181818177</v>
      </c>
      <c r="K606" s="31">
        <v>1961.1606818181808</v>
      </c>
      <c r="L606" s="31">
        <v>1964.6945454545457</v>
      </c>
      <c r="M606" s="31">
        <v>1968.2284090909088</v>
      </c>
      <c r="N606" s="31">
        <v>1971.7622727272719</v>
      </c>
      <c r="O606" s="31">
        <v>1971.7622727272719</v>
      </c>
      <c r="P606" s="31">
        <v>1971.7622727272719</v>
      </c>
      <c r="Q606" s="31">
        <v>1971.7622727272719</v>
      </c>
      <c r="R606" s="32">
        <v>1971.7622727272719</v>
      </c>
    </row>
    <row r="607" spans="1:18" x14ac:dyDescent="0.3">
      <c r="A607" s="5">
        <v>606</v>
      </c>
      <c r="B607" s="2" t="s">
        <v>5</v>
      </c>
      <c r="C607" s="3" t="s">
        <v>54</v>
      </c>
      <c r="D607" s="8">
        <v>28</v>
      </c>
      <c r="E607" s="10" t="s">
        <v>30</v>
      </c>
      <c r="F607" s="27">
        <v>14210</v>
      </c>
      <c r="G607" s="27">
        <v>14278.184999999999</v>
      </c>
      <c r="H607" s="27">
        <v>14304.1</v>
      </c>
      <c r="I607" s="27">
        <v>14330.014999999999</v>
      </c>
      <c r="J607" s="27">
        <v>14355.93</v>
      </c>
      <c r="K607" s="27">
        <v>14381.844999999999</v>
      </c>
      <c r="L607" s="27">
        <v>14407.76</v>
      </c>
      <c r="M607" s="27">
        <v>14433.674999999999</v>
      </c>
      <c r="N607" s="27">
        <v>14459.59</v>
      </c>
      <c r="O607" s="27">
        <v>14459.59</v>
      </c>
      <c r="P607" s="27">
        <v>14459.59</v>
      </c>
      <c r="Q607" s="27">
        <v>14459.59</v>
      </c>
      <c r="R607" s="28">
        <v>14459.59</v>
      </c>
    </row>
    <row r="608" spans="1:18" ht="17.25" x14ac:dyDescent="0.3">
      <c r="A608" s="5">
        <v>607</v>
      </c>
      <c r="B608" s="2" t="s">
        <v>5</v>
      </c>
      <c r="C608" s="3" t="s">
        <v>54</v>
      </c>
      <c r="D608" s="8">
        <v>29</v>
      </c>
      <c r="E608" s="10" t="s">
        <v>31</v>
      </c>
      <c r="F608" s="27">
        <v>13900</v>
      </c>
      <c r="G608" s="27">
        <v>13968.184999999999</v>
      </c>
      <c r="H608" s="27">
        <v>13994.1</v>
      </c>
      <c r="I608" s="27">
        <v>14020.014999999999</v>
      </c>
      <c r="J608" s="27">
        <v>14045.93</v>
      </c>
      <c r="K608" s="27">
        <v>14071.844999999999</v>
      </c>
      <c r="L608" s="27">
        <v>14097.76</v>
      </c>
      <c r="M608" s="27">
        <v>14123.674999999999</v>
      </c>
      <c r="N608" s="27">
        <v>14149.59</v>
      </c>
      <c r="O608" s="27">
        <v>14149.59</v>
      </c>
      <c r="P608" s="27">
        <v>14149.59</v>
      </c>
      <c r="Q608" s="27">
        <v>14149.59</v>
      </c>
      <c r="R608" s="28">
        <v>14149.59</v>
      </c>
    </row>
    <row r="609" spans="1:18" ht="17.25" x14ac:dyDescent="0.3">
      <c r="A609" s="5">
        <v>608</v>
      </c>
      <c r="B609" s="2" t="s">
        <v>5</v>
      </c>
      <c r="C609" s="3" t="s">
        <v>54</v>
      </c>
      <c r="D609" s="8">
        <v>30</v>
      </c>
      <c r="E609" s="10" t="s">
        <v>32</v>
      </c>
      <c r="F609" s="27">
        <v>310</v>
      </c>
      <c r="G609" s="27">
        <v>310</v>
      </c>
      <c r="H609" s="27">
        <v>310</v>
      </c>
      <c r="I609" s="27">
        <v>310</v>
      </c>
      <c r="J609" s="27">
        <v>310</v>
      </c>
      <c r="K609" s="27">
        <v>310</v>
      </c>
      <c r="L609" s="27">
        <v>310</v>
      </c>
      <c r="M609" s="27">
        <v>310</v>
      </c>
      <c r="N609" s="27">
        <v>310</v>
      </c>
      <c r="O609" s="27">
        <v>310</v>
      </c>
      <c r="P609" s="27">
        <v>310</v>
      </c>
      <c r="Q609" s="27">
        <v>310</v>
      </c>
      <c r="R609" s="28">
        <v>310</v>
      </c>
    </row>
    <row r="610" spans="1:18" ht="17.25" x14ac:dyDescent="0.3">
      <c r="A610" s="5">
        <v>609</v>
      </c>
      <c r="B610" s="2" t="s">
        <v>5</v>
      </c>
      <c r="C610" s="3" t="s">
        <v>54</v>
      </c>
      <c r="D610" s="8">
        <v>31</v>
      </c>
      <c r="E610" s="10" t="s">
        <v>33</v>
      </c>
      <c r="F610" s="27">
        <v>0</v>
      </c>
      <c r="G610" s="27">
        <v>0</v>
      </c>
      <c r="H610" s="27">
        <v>0</v>
      </c>
      <c r="I610" s="27">
        <v>0</v>
      </c>
      <c r="J610" s="27">
        <v>0</v>
      </c>
      <c r="K610" s="27">
        <v>0</v>
      </c>
      <c r="L610" s="27">
        <v>0</v>
      </c>
      <c r="M610" s="27">
        <v>0</v>
      </c>
      <c r="N610" s="27">
        <v>0</v>
      </c>
      <c r="O610" s="27">
        <v>0</v>
      </c>
      <c r="P610" s="27">
        <v>0</v>
      </c>
      <c r="Q610" s="27">
        <v>0</v>
      </c>
      <c r="R610" s="28">
        <v>0</v>
      </c>
    </row>
    <row r="611" spans="1:18" x14ac:dyDescent="0.3">
      <c r="A611" s="5">
        <v>610</v>
      </c>
      <c r="B611" s="2" t="s">
        <v>5</v>
      </c>
      <c r="C611" s="3" t="s">
        <v>54</v>
      </c>
      <c r="D611" s="8">
        <v>32</v>
      </c>
      <c r="E611" s="10" t="s">
        <v>34</v>
      </c>
      <c r="F611" s="33">
        <v>0.12311015118790497</v>
      </c>
      <c r="G611" s="33">
        <v>0.12</v>
      </c>
      <c r="H611" s="33">
        <v>0.12</v>
      </c>
      <c r="I611" s="33">
        <v>0.12</v>
      </c>
      <c r="J611" s="33">
        <v>0.12</v>
      </c>
      <c r="K611" s="33">
        <v>0.12</v>
      </c>
      <c r="L611" s="33">
        <v>0.12</v>
      </c>
      <c r="M611" s="33">
        <v>0.12</v>
      </c>
      <c r="N611" s="33">
        <v>0.12</v>
      </c>
      <c r="O611" s="33">
        <v>0.12</v>
      </c>
      <c r="P611" s="33">
        <v>0.12</v>
      </c>
      <c r="Q611" s="33">
        <v>0.12</v>
      </c>
      <c r="R611" s="34">
        <v>0.12</v>
      </c>
    </row>
    <row r="612" spans="1:18" x14ac:dyDescent="0.3">
      <c r="A612" s="5">
        <v>611</v>
      </c>
      <c r="B612" s="2" t="s">
        <v>5</v>
      </c>
      <c r="C612" s="3" t="s">
        <v>54</v>
      </c>
      <c r="D612" s="8">
        <v>33</v>
      </c>
      <c r="E612" s="10" t="s">
        <v>35</v>
      </c>
      <c r="F612" s="31">
        <v>16205</v>
      </c>
      <c r="G612" s="27">
        <v>16225.210227272726</v>
      </c>
      <c r="H612" s="27">
        <v>16254.659090909092</v>
      </c>
      <c r="I612" s="27">
        <v>16284.107954545454</v>
      </c>
      <c r="J612" s="27">
        <v>16313.556818181818</v>
      </c>
      <c r="K612" s="27">
        <v>16343.00568181818</v>
      </c>
      <c r="L612" s="27">
        <v>16372.454545454546</v>
      </c>
      <c r="M612" s="27">
        <v>16401.903409090908</v>
      </c>
      <c r="N612" s="27">
        <v>16431.352272727272</v>
      </c>
      <c r="O612" s="27">
        <v>16431.352272727272</v>
      </c>
      <c r="P612" s="27">
        <v>16431.352272727272</v>
      </c>
      <c r="Q612" s="27">
        <v>16431.352272727272</v>
      </c>
      <c r="R612" s="28">
        <v>16431.352272727272</v>
      </c>
    </row>
    <row r="613" spans="1:18" ht="18" thickBot="1" x14ac:dyDescent="0.35">
      <c r="A613" s="11">
        <v>612</v>
      </c>
      <c r="B613" s="12" t="s">
        <v>5</v>
      </c>
      <c r="C613" s="13" t="s">
        <v>54</v>
      </c>
      <c r="D613" s="14">
        <v>34</v>
      </c>
      <c r="E613" s="15" t="s">
        <v>36</v>
      </c>
      <c r="F613" s="37">
        <v>44.397260273972606</v>
      </c>
      <c r="G613" s="37">
        <v>44.452630759651306</v>
      </c>
      <c r="H613" s="37">
        <v>44.533312577833129</v>
      </c>
      <c r="I613" s="37">
        <v>44.613994396014945</v>
      </c>
      <c r="J613" s="37">
        <v>44.694676214196761</v>
      </c>
      <c r="K613" s="37">
        <v>44.775358032378577</v>
      </c>
      <c r="L613" s="37">
        <v>44.8560398505604</v>
      </c>
      <c r="M613" s="37">
        <v>44.936721668742216</v>
      </c>
      <c r="N613" s="37">
        <v>45.017403486924032</v>
      </c>
      <c r="O613" s="37">
        <v>45.017403486924032</v>
      </c>
      <c r="P613" s="37">
        <v>45.017403486924032</v>
      </c>
      <c r="Q613" s="37">
        <v>45.017403486924032</v>
      </c>
      <c r="R613" s="38">
        <v>45.017403486924032</v>
      </c>
    </row>
    <row r="614" spans="1:18" x14ac:dyDescent="0.3">
      <c r="A614" s="16">
        <v>613</v>
      </c>
      <c r="B614" s="2" t="s">
        <v>5</v>
      </c>
      <c r="C614" s="3" t="s">
        <v>55</v>
      </c>
      <c r="D614" s="2">
        <v>1</v>
      </c>
      <c r="E614" s="4" t="s">
        <v>7</v>
      </c>
      <c r="F614" s="20">
        <v>850</v>
      </c>
      <c r="G614" s="20">
        <v>852</v>
      </c>
      <c r="H614" s="20">
        <v>854</v>
      </c>
      <c r="I614" s="20">
        <v>856</v>
      </c>
      <c r="J614" s="20">
        <v>858</v>
      </c>
      <c r="K614" s="20">
        <v>860</v>
      </c>
      <c r="L614" s="20">
        <v>861</v>
      </c>
      <c r="M614" s="20">
        <v>862</v>
      </c>
      <c r="N614" s="20">
        <v>863</v>
      </c>
      <c r="O614" s="20">
        <v>864</v>
      </c>
      <c r="P614" s="20">
        <v>864</v>
      </c>
      <c r="Q614" s="20">
        <v>864</v>
      </c>
      <c r="R614" s="48">
        <v>864</v>
      </c>
    </row>
    <row r="615" spans="1:18" x14ac:dyDescent="0.3">
      <c r="A615" s="5">
        <v>614</v>
      </c>
      <c r="B615" s="2" t="s">
        <v>5</v>
      </c>
      <c r="C615" s="3" t="s">
        <v>55</v>
      </c>
      <c r="D615" s="6">
        <v>2</v>
      </c>
      <c r="E615" s="7" t="s">
        <v>8</v>
      </c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2"/>
    </row>
    <row r="616" spans="1:18" x14ac:dyDescent="0.3">
      <c r="A616" s="5">
        <v>615</v>
      </c>
      <c r="B616" s="2" t="s">
        <v>5</v>
      </c>
      <c r="C616" s="3" t="s">
        <v>55</v>
      </c>
      <c r="D616" s="8">
        <v>3</v>
      </c>
      <c r="E616" s="9" t="s">
        <v>9</v>
      </c>
      <c r="F616" s="23">
        <v>136</v>
      </c>
      <c r="G616" s="23">
        <v>136</v>
      </c>
      <c r="H616" s="23">
        <v>137</v>
      </c>
      <c r="I616" s="23">
        <v>137</v>
      </c>
      <c r="J616" s="23">
        <f>I616+368</f>
        <v>505</v>
      </c>
      <c r="K616" s="23">
        <f>J616</f>
        <v>505</v>
      </c>
      <c r="L616" s="23">
        <f>K616</f>
        <v>505</v>
      </c>
      <c r="M616" s="23">
        <f>M614</f>
        <v>862</v>
      </c>
      <c r="N616" s="23">
        <f>M616</f>
        <v>862</v>
      </c>
      <c r="O616" s="23">
        <f t="shared" ref="O616:R616" si="0">N616</f>
        <v>862</v>
      </c>
      <c r="P616" s="23">
        <f t="shared" si="0"/>
        <v>862</v>
      </c>
      <c r="Q616" s="23">
        <f t="shared" si="0"/>
        <v>862</v>
      </c>
      <c r="R616" s="23">
        <f t="shared" si="0"/>
        <v>862</v>
      </c>
    </row>
    <row r="617" spans="1:18" x14ac:dyDescent="0.3">
      <c r="A617" s="5">
        <v>616</v>
      </c>
      <c r="B617" s="2" t="s">
        <v>5</v>
      </c>
      <c r="C617" s="3" t="s">
        <v>55</v>
      </c>
      <c r="D617" s="8">
        <v>4</v>
      </c>
      <c r="E617" s="9" t="s">
        <v>10</v>
      </c>
      <c r="F617" s="24">
        <f>F616/F614</f>
        <v>0.16</v>
      </c>
      <c r="G617" s="24">
        <f t="shared" ref="G617:R617" si="1">G616/G614</f>
        <v>0.15962441314553991</v>
      </c>
      <c r="H617" s="24">
        <f t="shared" si="1"/>
        <v>0.16042154566744732</v>
      </c>
      <c r="I617" s="24">
        <f t="shared" si="1"/>
        <v>0.16004672897196262</v>
      </c>
      <c r="J617" s="24">
        <f t="shared" si="1"/>
        <v>0.58857808857808858</v>
      </c>
      <c r="K617" s="24">
        <f t="shared" si="1"/>
        <v>0.58720930232558144</v>
      </c>
      <c r="L617" s="24">
        <f t="shared" si="1"/>
        <v>0.58652729384436697</v>
      </c>
      <c r="M617" s="24">
        <f t="shared" si="1"/>
        <v>1</v>
      </c>
      <c r="N617" s="24">
        <f t="shared" si="1"/>
        <v>0.99884125144843572</v>
      </c>
      <c r="O617" s="24">
        <f t="shared" si="1"/>
        <v>0.99768518518518523</v>
      </c>
      <c r="P617" s="24">
        <f t="shared" si="1"/>
        <v>0.99768518518518523</v>
      </c>
      <c r="Q617" s="24">
        <f t="shared" si="1"/>
        <v>0.99768518518518523</v>
      </c>
      <c r="R617" s="24">
        <f t="shared" si="1"/>
        <v>0.99768518518518523</v>
      </c>
    </row>
    <row r="618" spans="1:18" x14ac:dyDescent="0.3">
      <c r="A618" s="5">
        <v>617</v>
      </c>
      <c r="B618" s="2" t="s">
        <v>5</v>
      </c>
      <c r="C618" s="3" t="s">
        <v>55</v>
      </c>
      <c r="D618" s="8">
        <v>5</v>
      </c>
      <c r="E618" s="9" t="s">
        <v>11</v>
      </c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2"/>
    </row>
    <row r="619" spans="1:18" x14ac:dyDescent="0.3">
      <c r="A619" s="5">
        <v>618</v>
      </c>
      <c r="B619" s="2" t="s">
        <v>5</v>
      </c>
      <c r="C619" s="3" t="s">
        <v>55</v>
      </c>
      <c r="D619" s="8">
        <v>6</v>
      </c>
      <c r="E619" s="9" t="s">
        <v>12</v>
      </c>
      <c r="F619" s="23">
        <v>136</v>
      </c>
      <c r="G619" s="23">
        <v>136</v>
      </c>
      <c r="H619" s="23">
        <v>137</v>
      </c>
      <c r="I619" s="23">
        <v>137</v>
      </c>
      <c r="J619" s="23">
        <f>I619+368</f>
        <v>505</v>
      </c>
      <c r="K619" s="23">
        <f>J619</f>
        <v>505</v>
      </c>
      <c r="L619" s="23">
        <f>K619</f>
        <v>505</v>
      </c>
      <c r="M619" s="23">
        <f>M614</f>
        <v>862</v>
      </c>
      <c r="N619" s="23">
        <f t="shared" ref="N619:R619" si="2">N614</f>
        <v>863</v>
      </c>
      <c r="O619" s="23">
        <f t="shared" si="2"/>
        <v>864</v>
      </c>
      <c r="P619" s="23">
        <f t="shared" si="2"/>
        <v>864</v>
      </c>
      <c r="Q619" s="23">
        <f t="shared" si="2"/>
        <v>864</v>
      </c>
      <c r="R619" s="23">
        <f t="shared" si="2"/>
        <v>864</v>
      </c>
    </row>
    <row r="620" spans="1:18" x14ac:dyDescent="0.3">
      <c r="A620" s="5">
        <v>619</v>
      </c>
      <c r="B620" s="2" t="s">
        <v>5</v>
      </c>
      <c r="C620" s="3" t="s">
        <v>55</v>
      </c>
      <c r="D620" s="8">
        <v>7</v>
      </c>
      <c r="E620" s="9" t="s">
        <v>10</v>
      </c>
      <c r="F620" s="24">
        <f>F619/F614</f>
        <v>0.16</v>
      </c>
      <c r="G620" s="24">
        <f t="shared" ref="G620:R620" si="3">G619/G614</f>
        <v>0.15962441314553991</v>
      </c>
      <c r="H620" s="24">
        <f t="shared" si="3"/>
        <v>0.16042154566744732</v>
      </c>
      <c r="I620" s="24">
        <f t="shared" si="3"/>
        <v>0.16004672897196262</v>
      </c>
      <c r="J620" s="24">
        <f t="shared" si="3"/>
        <v>0.58857808857808858</v>
      </c>
      <c r="K620" s="24">
        <f t="shared" si="3"/>
        <v>0.58720930232558144</v>
      </c>
      <c r="L620" s="24">
        <f t="shared" si="3"/>
        <v>0.58652729384436697</v>
      </c>
      <c r="M620" s="24">
        <f t="shared" si="3"/>
        <v>1</v>
      </c>
      <c r="N620" s="24">
        <f t="shared" si="3"/>
        <v>1</v>
      </c>
      <c r="O620" s="24">
        <f t="shared" si="3"/>
        <v>1</v>
      </c>
      <c r="P620" s="24">
        <f t="shared" si="3"/>
        <v>1</v>
      </c>
      <c r="Q620" s="24">
        <f t="shared" si="3"/>
        <v>1</v>
      </c>
      <c r="R620" s="24">
        <f t="shared" si="3"/>
        <v>1</v>
      </c>
    </row>
    <row r="621" spans="1:18" ht="17.25" x14ac:dyDescent="0.3">
      <c r="A621" s="5">
        <v>620</v>
      </c>
      <c r="B621" s="2" t="s">
        <v>5</v>
      </c>
      <c r="C621" s="3" t="s">
        <v>55</v>
      </c>
      <c r="D621" s="8">
        <v>8</v>
      </c>
      <c r="E621" s="10" t="s">
        <v>13</v>
      </c>
      <c r="F621" s="31">
        <f>F616*F637/1000*365</f>
        <v>3375.52</v>
      </c>
      <c r="G621" s="31">
        <f t="shared" ref="G621:R621" si="4">G616*G637/1000*365</f>
        <v>3375.52</v>
      </c>
      <c r="H621" s="31">
        <f t="shared" si="4"/>
        <v>3400.34</v>
      </c>
      <c r="I621" s="31">
        <f t="shared" si="4"/>
        <v>3400.34</v>
      </c>
      <c r="J621" s="31">
        <f t="shared" si="4"/>
        <v>12534.1</v>
      </c>
      <c r="K621" s="31">
        <f t="shared" si="4"/>
        <v>12534.1</v>
      </c>
      <c r="L621" s="31">
        <f t="shared" si="4"/>
        <v>12534.1</v>
      </c>
      <c r="M621" s="31">
        <f t="shared" si="4"/>
        <v>21394.84</v>
      </c>
      <c r="N621" s="31">
        <f t="shared" si="4"/>
        <v>21394.84</v>
      </c>
      <c r="O621" s="31">
        <f t="shared" si="4"/>
        <v>21394.84</v>
      </c>
      <c r="P621" s="31">
        <f t="shared" si="4"/>
        <v>21394.84</v>
      </c>
      <c r="Q621" s="31">
        <f t="shared" si="4"/>
        <v>21394.84</v>
      </c>
      <c r="R621" s="31">
        <f t="shared" si="4"/>
        <v>21394.84</v>
      </c>
    </row>
    <row r="622" spans="1:18" x14ac:dyDescent="0.3">
      <c r="A622" s="5">
        <v>621</v>
      </c>
      <c r="B622" s="2" t="s">
        <v>5</v>
      </c>
      <c r="C622" s="3" t="s">
        <v>55</v>
      </c>
      <c r="D622" s="8">
        <v>9</v>
      </c>
      <c r="E622" s="10" t="s">
        <v>14</v>
      </c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30"/>
    </row>
    <row r="623" spans="1:18" ht="17.25" x14ac:dyDescent="0.3">
      <c r="A623" s="5">
        <v>622</v>
      </c>
      <c r="B623" s="2" t="s">
        <v>5</v>
      </c>
      <c r="C623" s="3" t="s">
        <v>55</v>
      </c>
      <c r="D623" s="8">
        <v>10</v>
      </c>
      <c r="E623" s="10" t="s">
        <v>15</v>
      </c>
      <c r="F623" s="31">
        <f>F619*F637/1000*365</f>
        <v>3375.52</v>
      </c>
      <c r="G623" s="31">
        <f t="shared" ref="G623:R623" si="5">G619*G637/1000*365</f>
        <v>3375.52</v>
      </c>
      <c r="H623" s="31">
        <f t="shared" si="5"/>
        <v>3400.34</v>
      </c>
      <c r="I623" s="31">
        <f t="shared" si="5"/>
        <v>3400.34</v>
      </c>
      <c r="J623" s="31">
        <f t="shared" si="5"/>
        <v>12534.1</v>
      </c>
      <c r="K623" s="31">
        <f t="shared" si="5"/>
        <v>12534.1</v>
      </c>
      <c r="L623" s="31">
        <f t="shared" si="5"/>
        <v>12534.1</v>
      </c>
      <c r="M623" s="31">
        <f t="shared" si="5"/>
        <v>21394.84</v>
      </c>
      <c r="N623" s="31">
        <f t="shared" si="5"/>
        <v>21419.66</v>
      </c>
      <c r="O623" s="31">
        <f t="shared" si="5"/>
        <v>21444.48</v>
      </c>
      <c r="P623" s="31">
        <f t="shared" si="5"/>
        <v>21444.48</v>
      </c>
      <c r="Q623" s="31">
        <f t="shared" si="5"/>
        <v>21444.48</v>
      </c>
      <c r="R623" s="31">
        <f t="shared" si="5"/>
        <v>21444.48</v>
      </c>
    </row>
    <row r="624" spans="1:18" x14ac:dyDescent="0.3">
      <c r="A624" s="5">
        <v>623</v>
      </c>
      <c r="B624" s="2" t="s">
        <v>5</v>
      </c>
      <c r="C624" s="3" t="s">
        <v>55</v>
      </c>
      <c r="D624" s="8">
        <v>11</v>
      </c>
      <c r="E624" s="10" t="s">
        <v>16</v>
      </c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2"/>
    </row>
    <row r="625" spans="1:18" ht="17.25" x14ac:dyDescent="0.3">
      <c r="A625" s="5">
        <v>624</v>
      </c>
      <c r="B625" s="2" t="s">
        <v>5</v>
      </c>
      <c r="C625" s="3" t="s">
        <v>55</v>
      </c>
      <c r="D625" s="8">
        <v>12</v>
      </c>
      <c r="E625" s="10" t="s">
        <v>17</v>
      </c>
      <c r="F625" s="31">
        <v>0</v>
      </c>
      <c r="G625" s="31">
        <v>0</v>
      </c>
      <c r="H625" s="31">
        <v>0</v>
      </c>
      <c r="I625" s="31">
        <v>0</v>
      </c>
      <c r="J625" s="31">
        <v>0</v>
      </c>
      <c r="K625" s="31">
        <v>0</v>
      </c>
      <c r="L625" s="31">
        <v>0</v>
      </c>
      <c r="M625" s="31">
        <v>0</v>
      </c>
      <c r="N625" s="31">
        <v>0</v>
      </c>
      <c r="O625" s="31">
        <v>0</v>
      </c>
      <c r="P625" s="31">
        <v>0</v>
      </c>
      <c r="Q625" s="31">
        <v>0</v>
      </c>
      <c r="R625" s="32">
        <v>0</v>
      </c>
    </row>
    <row r="626" spans="1:18" x14ac:dyDescent="0.3">
      <c r="A626" s="5">
        <v>625</v>
      </c>
      <c r="B626" s="2" t="s">
        <v>5</v>
      </c>
      <c r="C626" s="3" t="s">
        <v>55</v>
      </c>
      <c r="D626" s="8">
        <v>13</v>
      </c>
      <c r="E626" s="10" t="s">
        <v>14</v>
      </c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2"/>
    </row>
    <row r="627" spans="1:18" ht="17.25" x14ac:dyDescent="0.3">
      <c r="A627" s="5">
        <v>626</v>
      </c>
      <c r="B627" s="2" t="s">
        <v>5</v>
      </c>
      <c r="C627" s="3" t="s">
        <v>55</v>
      </c>
      <c r="D627" s="8">
        <v>14</v>
      </c>
      <c r="E627" s="10" t="s">
        <v>18</v>
      </c>
      <c r="F627" s="31">
        <v>0</v>
      </c>
      <c r="G627" s="31">
        <v>0</v>
      </c>
      <c r="H627" s="31">
        <v>0</v>
      </c>
      <c r="I627" s="31">
        <v>0</v>
      </c>
      <c r="J627" s="31">
        <v>0</v>
      </c>
      <c r="K627" s="31">
        <v>0</v>
      </c>
      <c r="L627" s="31">
        <v>0</v>
      </c>
      <c r="M627" s="31">
        <v>0</v>
      </c>
      <c r="N627" s="31">
        <v>0</v>
      </c>
      <c r="O627" s="31">
        <v>0</v>
      </c>
      <c r="P627" s="31">
        <v>0</v>
      </c>
      <c r="Q627" s="31">
        <v>0</v>
      </c>
      <c r="R627" s="32">
        <v>0</v>
      </c>
    </row>
    <row r="628" spans="1:18" x14ac:dyDescent="0.3">
      <c r="A628" s="5">
        <v>627</v>
      </c>
      <c r="B628" s="2" t="s">
        <v>5</v>
      </c>
      <c r="C628" s="3" t="s">
        <v>55</v>
      </c>
      <c r="D628" s="8">
        <v>15</v>
      </c>
      <c r="E628" s="10" t="s">
        <v>19</v>
      </c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4"/>
    </row>
    <row r="629" spans="1:18" ht="17.25" x14ac:dyDescent="0.3">
      <c r="A629" s="5">
        <v>628</v>
      </c>
      <c r="B629" s="2" t="s">
        <v>5</v>
      </c>
      <c r="C629" s="3" t="s">
        <v>55</v>
      </c>
      <c r="D629" s="8">
        <v>16</v>
      </c>
      <c r="E629" s="10" t="s">
        <v>20</v>
      </c>
      <c r="F629" s="31">
        <v>0</v>
      </c>
      <c r="G629" s="31">
        <v>0</v>
      </c>
      <c r="H629" s="31">
        <v>0</v>
      </c>
      <c r="I629" s="31">
        <v>0</v>
      </c>
      <c r="J629" s="31">
        <v>0</v>
      </c>
      <c r="K629" s="31">
        <v>0</v>
      </c>
      <c r="L629" s="31">
        <v>0</v>
      </c>
      <c r="M629" s="31">
        <v>0</v>
      </c>
      <c r="N629" s="31">
        <v>0</v>
      </c>
      <c r="O629" s="31">
        <v>0</v>
      </c>
      <c r="P629" s="31">
        <v>0</v>
      </c>
      <c r="Q629" s="31">
        <v>0</v>
      </c>
      <c r="R629" s="32">
        <v>0</v>
      </c>
    </row>
    <row r="630" spans="1:18" x14ac:dyDescent="0.3">
      <c r="A630" s="5">
        <v>629</v>
      </c>
      <c r="B630" s="2" t="s">
        <v>5</v>
      </c>
      <c r="C630" s="3" t="s">
        <v>55</v>
      </c>
      <c r="D630" s="8">
        <v>17</v>
      </c>
      <c r="E630" s="10" t="s">
        <v>14</v>
      </c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2"/>
    </row>
    <row r="631" spans="1:18" ht="17.25" x14ac:dyDescent="0.3">
      <c r="A631" s="5">
        <v>630</v>
      </c>
      <c r="B631" s="2" t="s">
        <v>5</v>
      </c>
      <c r="C631" s="3" t="s">
        <v>55</v>
      </c>
      <c r="D631" s="8">
        <v>18</v>
      </c>
      <c r="E631" s="10" t="s">
        <v>21</v>
      </c>
      <c r="F631" s="31">
        <v>0</v>
      </c>
      <c r="G631" s="31">
        <v>0</v>
      </c>
      <c r="H631" s="31">
        <v>0</v>
      </c>
      <c r="I631" s="31">
        <v>0</v>
      </c>
      <c r="J631" s="31">
        <v>0</v>
      </c>
      <c r="K631" s="31">
        <v>0</v>
      </c>
      <c r="L631" s="31">
        <v>0</v>
      </c>
      <c r="M631" s="31">
        <v>0</v>
      </c>
      <c r="N631" s="31">
        <v>0</v>
      </c>
      <c r="O631" s="31">
        <v>0</v>
      </c>
      <c r="P631" s="31">
        <v>0</v>
      </c>
      <c r="Q631" s="31">
        <v>0</v>
      </c>
      <c r="R631" s="32">
        <v>0</v>
      </c>
    </row>
    <row r="632" spans="1:18" x14ac:dyDescent="0.3">
      <c r="A632" s="5">
        <v>631</v>
      </c>
      <c r="B632" s="2" t="s">
        <v>5</v>
      </c>
      <c r="C632" s="3" t="s">
        <v>55</v>
      </c>
      <c r="D632" s="8">
        <v>19</v>
      </c>
      <c r="E632" s="10" t="s">
        <v>19</v>
      </c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2"/>
    </row>
    <row r="633" spans="1:18" ht="17.25" x14ac:dyDescent="0.3">
      <c r="A633" s="5">
        <v>632</v>
      </c>
      <c r="B633" s="2" t="s">
        <v>5</v>
      </c>
      <c r="C633" s="3" t="s">
        <v>55</v>
      </c>
      <c r="D633" s="8">
        <v>20</v>
      </c>
      <c r="E633" s="10" t="s">
        <v>22</v>
      </c>
      <c r="F633" s="31">
        <f>F635/(1-F639)</f>
        <v>4219.3999999999996</v>
      </c>
      <c r="G633" s="31">
        <f t="shared" ref="G633:R633" si="6">G635/(1-G639)</f>
        <v>4219.3999999999996</v>
      </c>
      <c r="H633" s="31">
        <f t="shared" si="6"/>
        <v>4250.4250000000002</v>
      </c>
      <c r="I633" s="31">
        <f t="shared" si="6"/>
        <v>4250.4250000000002</v>
      </c>
      <c r="J633" s="31">
        <f t="shared" si="6"/>
        <v>15667.625</v>
      </c>
      <c r="K633" s="31">
        <f t="shared" si="6"/>
        <v>15667.625</v>
      </c>
      <c r="L633" s="31">
        <f t="shared" si="6"/>
        <v>15667.625</v>
      </c>
      <c r="M633" s="31">
        <f t="shared" si="6"/>
        <v>26743.55</v>
      </c>
      <c r="N633" s="31">
        <f t="shared" si="6"/>
        <v>26743.55</v>
      </c>
      <c r="O633" s="31">
        <f t="shared" si="6"/>
        <v>26743.55</v>
      </c>
      <c r="P633" s="31">
        <f t="shared" si="6"/>
        <v>26743.55</v>
      </c>
      <c r="Q633" s="31">
        <f t="shared" si="6"/>
        <v>26743.55</v>
      </c>
      <c r="R633" s="31">
        <f t="shared" si="6"/>
        <v>26743.55</v>
      </c>
    </row>
    <row r="634" spans="1:18" x14ac:dyDescent="0.3">
      <c r="A634" s="5">
        <v>633</v>
      </c>
      <c r="B634" s="2" t="s">
        <v>5</v>
      </c>
      <c r="C634" s="3" t="s">
        <v>55</v>
      </c>
      <c r="D634" s="8">
        <v>21</v>
      </c>
      <c r="E634" s="10" t="s">
        <v>23</v>
      </c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2"/>
    </row>
    <row r="635" spans="1:18" ht="17.25" x14ac:dyDescent="0.3">
      <c r="A635" s="5">
        <v>634</v>
      </c>
      <c r="B635" s="2" t="s">
        <v>5</v>
      </c>
      <c r="C635" s="3" t="s">
        <v>55</v>
      </c>
      <c r="D635" s="8">
        <v>22</v>
      </c>
      <c r="E635" s="10" t="s">
        <v>24</v>
      </c>
      <c r="F635" s="27">
        <f>F621</f>
        <v>3375.52</v>
      </c>
      <c r="G635" s="27">
        <f t="shared" ref="G635:R635" si="7">G621</f>
        <v>3375.52</v>
      </c>
      <c r="H635" s="27">
        <f t="shared" si="7"/>
        <v>3400.34</v>
      </c>
      <c r="I635" s="27">
        <f t="shared" si="7"/>
        <v>3400.34</v>
      </c>
      <c r="J635" s="27">
        <f t="shared" si="7"/>
        <v>12534.1</v>
      </c>
      <c r="K635" s="27">
        <f t="shared" si="7"/>
        <v>12534.1</v>
      </c>
      <c r="L635" s="27">
        <f t="shared" si="7"/>
        <v>12534.1</v>
      </c>
      <c r="M635" s="27">
        <f t="shared" si="7"/>
        <v>21394.84</v>
      </c>
      <c r="N635" s="27">
        <f t="shared" si="7"/>
        <v>21394.84</v>
      </c>
      <c r="O635" s="27">
        <f t="shared" si="7"/>
        <v>21394.84</v>
      </c>
      <c r="P635" s="27">
        <f t="shared" si="7"/>
        <v>21394.84</v>
      </c>
      <c r="Q635" s="27">
        <f t="shared" si="7"/>
        <v>21394.84</v>
      </c>
      <c r="R635" s="27">
        <f t="shared" si="7"/>
        <v>21394.84</v>
      </c>
    </row>
    <row r="636" spans="1:18" ht="17.25" x14ac:dyDescent="0.3">
      <c r="A636" s="5">
        <v>635</v>
      </c>
      <c r="B636" s="2" t="s">
        <v>5</v>
      </c>
      <c r="C636" s="3" t="s">
        <v>55</v>
      </c>
      <c r="D636" s="8">
        <v>23</v>
      </c>
      <c r="E636" s="10" t="s">
        <v>25</v>
      </c>
      <c r="F636" s="27">
        <f>F635/365</f>
        <v>9.2479999999999993</v>
      </c>
      <c r="G636" s="27">
        <f t="shared" ref="G636:R636" si="8">G635/365</f>
        <v>9.2479999999999993</v>
      </c>
      <c r="H636" s="27">
        <f t="shared" si="8"/>
        <v>9.3160000000000007</v>
      </c>
      <c r="I636" s="27">
        <f t="shared" si="8"/>
        <v>9.3160000000000007</v>
      </c>
      <c r="J636" s="27">
        <f t="shared" si="8"/>
        <v>34.340000000000003</v>
      </c>
      <c r="K636" s="27">
        <f t="shared" si="8"/>
        <v>34.340000000000003</v>
      </c>
      <c r="L636" s="27">
        <f t="shared" si="8"/>
        <v>34.340000000000003</v>
      </c>
      <c r="M636" s="27">
        <f t="shared" si="8"/>
        <v>58.616</v>
      </c>
      <c r="N636" s="27">
        <f t="shared" si="8"/>
        <v>58.616</v>
      </c>
      <c r="O636" s="27">
        <f t="shared" si="8"/>
        <v>58.616</v>
      </c>
      <c r="P636" s="27">
        <f t="shared" si="8"/>
        <v>58.616</v>
      </c>
      <c r="Q636" s="27">
        <f t="shared" si="8"/>
        <v>58.616</v>
      </c>
      <c r="R636" s="27">
        <f t="shared" si="8"/>
        <v>58.616</v>
      </c>
    </row>
    <row r="637" spans="1:18" x14ac:dyDescent="0.3">
      <c r="A637" s="5">
        <v>636</v>
      </c>
      <c r="B637" s="2" t="s">
        <v>5</v>
      </c>
      <c r="C637" s="3" t="s">
        <v>55</v>
      </c>
      <c r="D637" s="8">
        <v>24</v>
      </c>
      <c r="E637" s="10" t="s">
        <v>26</v>
      </c>
      <c r="F637" s="27">
        <v>68</v>
      </c>
      <c r="G637" s="27">
        <v>68</v>
      </c>
      <c r="H637" s="27">
        <v>68</v>
      </c>
      <c r="I637" s="27">
        <v>68</v>
      </c>
      <c r="J637" s="27">
        <v>68</v>
      </c>
      <c r="K637" s="27">
        <v>68</v>
      </c>
      <c r="L637" s="27">
        <v>68</v>
      </c>
      <c r="M637" s="27">
        <v>68</v>
      </c>
      <c r="N637" s="27">
        <v>68</v>
      </c>
      <c r="O637" s="27">
        <v>68</v>
      </c>
      <c r="P637" s="27">
        <v>68</v>
      </c>
      <c r="Q637" s="27">
        <v>68</v>
      </c>
      <c r="R637" s="27">
        <v>68</v>
      </c>
    </row>
    <row r="638" spans="1:18" x14ac:dyDescent="0.3">
      <c r="A638" s="5">
        <v>637</v>
      </c>
      <c r="B638" s="2" t="s">
        <v>5</v>
      </c>
      <c r="C638" s="3" t="s">
        <v>55</v>
      </c>
      <c r="D638" s="8">
        <v>25</v>
      </c>
      <c r="E638" s="10" t="s">
        <v>27</v>
      </c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2"/>
    </row>
    <row r="639" spans="1:18" x14ac:dyDescent="0.3">
      <c r="A639" s="5">
        <v>638</v>
      </c>
      <c r="B639" s="2" t="s">
        <v>5</v>
      </c>
      <c r="C639" s="3" t="s">
        <v>55</v>
      </c>
      <c r="D639" s="8">
        <v>26</v>
      </c>
      <c r="E639" s="10" t="s">
        <v>28</v>
      </c>
      <c r="F639" s="35">
        <v>0.2</v>
      </c>
      <c r="G639" s="35">
        <v>0.2</v>
      </c>
      <c r="H639" s="35">
        <v>0.2</v>
      </c>
      <c r="I639" s="35">
        <v>0.2</v>
      </c>
      <c r="J639" s="35">
        <v>0.2</v>
      </c>
      <c r="K639" s="35">
        <v>0.2</v>
      </c>
      <c r="L639" s="35">
        <v>0.2</v>
      </c>
      <c r="M639" s="35">
        <v>0.2</v>
      </c>
      <c r="N639" s="35">
        <v>0.2</v>
      </c>
      <c r="O639" s="35">
        <v>0.2</v>
      </c>
      <c r="P639" s="35">
        <v>0.2</v>
      </c>
      <c r="Q639" s="35">
        <v>0.2</v>
      </c>
      <c r="R639" s="35">
        <v>0.2</v>
      </c>
    </row>
    <row r="640" spans="1:18" ht="17.25" x14ac:dyDescent="0.3">
      <c r="A640" s="5">
        <v>639</v>
      </c>
      <c r="B640" s="2" t="s">
        <v>5</v>
      </c>
      <c r="C640" s="3" t="s">
        <v>55</v>
      </c>
      <c r="D640" s="8">
        <v>27</v>
      </c>
      <c r="E640" s="10" t="s">
        <v>29</v>
      </c>
      <c r="F640" s="31">
        <f>F639*F633</f>
        <v>843.88</v>
      </c>
      <c r="G640" s="31">
        <f t="shared" ref="G640:R640" si="9">G639*G633</f>
        <v>843.88</v>
      </c>
      <c r="H640" s="31">
        <f t="shared" si="9"/>
        <v>850.08500000000004</v>
      </c>
      <c r="I640" s="31">
        <f t="shared" si="9"/>
        <v>850.08500000000004</v>
      </c>
      <c r="J640" s="31">
        <f t="shared" si="9"/>
        <v>3133.5250000000001</v>
      </c>
      <c r="K640" s="31">
        <f t="shared" si="9"/>
        <v>3133.5250000000001</v>
      </c>
      <c r="L640" s="31">
        <f t="shared" si="9"/>
        <v>3133.5250000000001</v>
      </c>
      <c r="M640" s="31">
        <f t="shared" si="9"/>
        <v>5348.71</v>
      </c>
      <c r="N640" s="31">
        <f t="shared" si="9"/>
        <v>5348.71</v>
      </c>
      <c r="O640" s="31">
        <f t="shared" si="9"/>
        <v>5348.71</v>
      </c>
      <c r="P640" s="31">
        <f t="shared" si="9"/>
        <v>5348.71</v>
      </c>
      <c r="Q640" s="31">
        <f t="shared" si="9"/>
        <v>5348.71</v>
      </c>
      <c r="R640" s="31">
        <f t="shared" si="9"/>
        <v>5348.71</v>
      </c>
    </row>
    <row r="641" spans="1:18" x14ac:dyDescent="0.3">
      <c r="A641" s="5">
        <v>640</v>
      </c>
      <c r="B641" s="2" t="s">
        <v>5</v>
      </c>
      <c r="C641" s="3" t="s">
        <v>55</v>
      </c>
      <c r="D641" s="8">
        <v>28</v>
      </c>
      <c r="E641" s="10" t="s">
        <v>30</v>
      </c>
      <c r="F641" s="27">
        <f>F633</f>
        <v>4219.3999999999996</v>
      </c>
      <c r="G641" s="27">
        <f t="shared" ref="G641:R641" si="10">G633</f>
        <v>4219.3999999999996</v>
      </c>
      <c r="H641" s="27">
        <f t="shared" si="10"/>
        <v>4250.4250000000002</v>
      </c>
      <c r="I641" s="27">
        <f t="shared" si="10"/>
        <v>4250.4250000000002</v>
      </c>
      <c r="J641" s="27">
        <f t="shared" si="10"/>
        <v>15667.625</v>
      </c>
      <c r="K641" s="27">
        <f t="shared" si="10"/>
        <v>15667.625</v>
      </c>
      <c r="L641" s="27">
        <f t="shared" si="10"/>
        <v>15667.625</v>
      </c>
      <c r="M641" s="27">
        <f t="shared" si="10"/>
        <v>26743.55</v>
      </c>
      <c r="N641" s="27">
        <f t="shared" si="10"/>
        <v>26743.55</v>
      </c>
      <c r="O641" s="27">
        <f t="shared" si="10"/>
        <v>26743.55</v>
      </c>
      <c r="P641" s="27">
        <f t="shared" si="10"/>
        <v>26743.55</v>
      </c>
      <c r="Q641" s="27">
        <f t="shared" si="10"/>
        <v>26743.55</v>
      </c>
      <c r="R641" s="27">
        <f t="shared" si="10"/>
        <v>26743.55</v>
      </c>
    </row>
    <row r="642" spans="1:18" ht="17.25" x14ac:dyDescent="0.3">
      <c r="A642" s="5">
        <v>641</v>
      </c>
      <c r="B642" s="2" t="s">
        <v>5</v>
      </c>
      <c r="C642" s="3" t="s">
        <v>55</v>
      </c>
      <c r="D642" s="8">
        <v>29</v>
      </c>
      <c r="E642" s="10" t="s">
        <v>31</v>
      </c>
      <c r="F642" s="27">
        <f>F623</f>
        <v>3375.52</v>
      </c>
      <c r="G642" s="27">
        <f t="shared" ref="G642:R642" si="11">G623</f>
        <v>3375.52</v>
      </c>
      <c r="H642" s="27">
        <f t="shared" si="11"/>
        <v>3400.34</v>
      </c>
      <c r="I642" s="27">
        <f t="shared" si="11"/>
        <v>3400.34</v>
      </c>
      <c r="J642" s="27">
        <f t="shared" si="11"/>
        <v>12534.1</v>
      </c>
      <c r="K642" s="27">
        <f t="shared" si="11"/>
        <v>12534.1</v>
      </c>
      <c r="L642" s="27">
        <f t="shared" si="11"/>
        <v>12534.1</v>
      </c>
      <c r="M642" s="27">
        <f t="shared" si="11"/>
        <v>21394.84</v>
      </c>
      <c r="N642" s="27">
        <f t="shared" si="11"/>
        <v>21419.66</v>
      </c>
      <c r="O642" s="27">
        <f t="shared" si="11"/>
        <v>21444.48</v>
      </c>
      <c r="P642" s="27">
        <f t="shared" si="11"/>
        <v>21444.48</v>
      </c>
      <c r="Q642" s="27">
        <f t="shared" si="11"/>
        <v>21444.48</v>
      </c>
      <c r="R642" s="27">
        <f t="shared" si="11"/>
        <v>21444.48</v>
      </c>
    </row>
    <row r="643" spans="1:18" ht="17.25" x14ac:dyDescent="0.3">
      <c r="A643" s="5">
        <v>642</v>
      </c>
      <c r="B643" s="2" t="s">
        <v>5</v>
      </c>
      <c r="C643" s="3" t="s">
        <v>55</v>
      </c>
      <c r="D643" s="8">
        <v>30</v>
      </c>
      <c r="E643" s="10" t="s">
        <v>32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8">
        <v>0</v>
      </c>
    </row>
    <row r="644" spans="1:18" ht="17.25" x14ac:dyDescent="0.3">
      <c r="A644" s="5">
        <v>643</v>
      </c>
      <c r="B644" s="2" t="s">
        <v>5</v>
      </c>
      <c r="C644" s="3" t="s">
        <v>55</v>
      </c>
      <c r="D644" s="8">
        <v>31</v>
      </c>
      <c r="E644" s="10" t="s">
        <v>33</v>
      </c>
      <c r="F644" s="27">
        <v>0</v>
      </c>
      <c r="G644" s="27">
        <v>0</v>
      </c>
      <c r="H644" s="27">
        <v>0</v>
      </c>
      <c r="I644" s="27">
        <v>0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8">
        <v>0</v>
      </c>
    </row>
    <row r="645" spans="1:18" x14ac:dyDescent="0.3">
      <c r="A645" s="5">
        <v>644</v>
      </c>
      <c r="B645" s="2" t="s">
        <v>5</v>
      </c>
      <c r="C645" s="3" t="s">
        <v>55</v>
      </c>
      <c r="D645" s="8">
        <v>32</v>
      </c>
      <c r="E645" s="10" t="s">
        <v>34</v>
      </c>
      <c r="F645" s="33">
        <v>0.2</v>
      </c>
      <c r="G645" s="33">
        <v>0.2</v>
      </c>
      <c r="H645" s="33">
        <v>0.2</v>
      </c>
      <c r="I645" s="33">
        <v>0.2</v>
      </c>
      <c r="J645" s="33">
        <v>0.2</v>
      </c>
      <c r="K645" s="33">
        <v>0.2</v>
      </c>
      <c r="L645" s="33">
        <v>0.2</v>
      </c>
      <c r="M645" s="33">
        <v>0.2</v>
      </c>
      <c r="N645" s="33">
        <v>0.2</v>
      </c>
      <c r="O645" s="33">
        <v>0.2</v>
      </c>
      <c r="P645" s="33">
        <v>0.2</v>
      </c>
      <c r="Q645" s="33">
        <v>0.2</v>
      </c>
      <c r="R645" s="33">
        <v>0.2</v>
      </c>
    </row>
    <row r="646" spans="1:18" x14ac:dyDescent="0.3">
      <c r="A646" s="5">
        <v>645</v>
      </c>
      <c r="B646" s="2" t="s">
        <v>5</v>
      </c>
      <c r="C646" s="3" t="s">
        <v>55</v>
      </c>
      <c r="D646" s="8">
        <v>33</v>
      </c>
      <c r="E646" s="10" t="s">
        <v>35</v>
      </c>
      <c r="F646" s="31">
        <f>F641/(1-F645)</f>
        <v>5274.2499999999991</v>
      </c>
      <c r="G646" s="31">
        <f t="shared" ref="G646:R646" si="12">G641/(1-G645)</f>
        <v>5274.2499999999991</v>
      </c>
      <c r="H646" s="31">
        <f t="shared" si="12"/>
        <v>5313.03125</v>
      </c>
      <c r="I646" s="31">
        <f t="shared" si="12"/>
        <v>5313.03125</v>
      </c>
      <c r="J646" s="31">
        <f t="shared" si="12"/>
        <v>19584.53125</v>
      </c>
      <c r="K646" s="31">
        <f t="shared" si="12"/>
        <v>19584.53125</v>
      </c>
      <c r="L646" s="31">
        <f t="shared" si="12"/>
        <v>19584.53125</v>
      </c>
      <c r="M646" s="31">
        <f t="shared" si="12"/>
        <v>33429.4375</v>
      </c>
      <c r="N646" s="31">
        <f t="shared" si="12"/>
        <v>33429.4375</v>
      </c>
      <c r="O646" s="31">
        <f t="shared" si="12"/>
        <v>33429.4375</v>
      </c>
      <c r="P646" s="31">
        <f t="shared" si="12"/>
        <v>33429.4375</v>
      </c>
      <c r="Q646" s="31">
        <f t="shared" si="12"/>
        <v>33429.4375</v>
      </c>
      <c r="R646" s="31">
        <f t="shared" si="12"/>
        <v>33429.4375</v>
      </c>
    </row>
    <row r="647" spans="1:18" ht="18" thickBot="1" x14ac:dyDescent="0.35">
      <c r="A647" s="11">
        <v>646</v>
      </c>
      <c r="B647" s="12" t="s">
        <v>5</v>
      </c>
      <c r="C647" s="13" t="s">
        <v>55</v>
      </c>
      <c r="D647" s="14">
        <v>34</v>
      </c>
      <c r="E647" s="15" t="s">
        <v>36</v>
      </c>
      <c r="F647" s="37">
        <f>F646/365</f>
        <v>14.449999999999998</v>
      </c>
      <c r="G647" s="37">
        <f t="shared" ref="G647:R647" si="13">G646/365</f>
        <v>14.449999999999998</v>
      </c>
      <c r="H647" s="37">
        <f t="shared" si="13"/>
        <v>14.55625</v>
      </c>
      <c r="I647" s="37">
        <f t="shared" si="13"/>
        <v>14.55625</v>
      </c>
      <c r="J647" s="37">
        <f t="shared" si="13"/>
        <v>53.65625</v>
      </c>
      <c r="K647" s="37">
        <f t="shared" si="13"/>
        <v>53.65625</v>
      </c>
      <c r="L647" s="37">
        <f t="shared" si="13"/>
        <v>53.65625</v>
      </c>
      <c r="M647" s="37">
        <f t="shared" si="13"/>
        <v>91.587500000000006</v>
      </c>
      <c r="N647" s="37">
        <f t="shared" si="13"/>
        <v>91.587500000000006</v>
      </c>
      <c r="O647" s="37">
        <f t="shared" si="13"/>
        <v>91.587500000000006</v>
      </c>
      <c r="P647" s="37">
        <f t="shared" si="13"/>
        <v>91.587500000000006</v>
      </c>
      <c r="Q647" s="37">
        <f t="shared" si="13"/>
        <v>91.587500000000006</v>
      </c>
      <c r="R647" s="37">
        <f t="shared" si="13"/>
        <v>91.587500000000006</v>
      </c>
    </row>
  </sheetData>
  <conditionalFormatting sqref="F1:R1 F173:R205 F3:R35 F37:R69 F71:R103 F105:R137 F139:R171 F207:R239 F241:R273 F275:R307 F309:R341 F343:R375 F377:R409 F411:R443 F445:R477 F479:R511 F513:R545 F547:R579 F581:R613 F648:F1048576 F615:R647">
    <cfRule type="containsText" dxfId="38" priority="91" operator="containsText" text="&quot;=&quot;">
      <formula>NOT(ISERROR(SEARCH("""=""",F1)))</formula>
    </cfRule>
  </conditionalFormatting>
  <conditionalFormatting sqref="F376">
    <cfRule type="containsText" dxfId="37" priority="27" operator="containsText" text="&quot;=&quot;">
      <formula>NOT(ISERROR(SEARCH("""=""",F376)))</formula>
    </cfRule>
  </conditionalFormatting>
  <conditionalFormatting sqref="G376:R376">
    <cfRule type="containsText" dxfId="36" priority="28" operator="containsText" text="&quot;=&quot;">
      <formula>NOT(ISERROR(SEARCH("""=""",G376)))</formula>
    </cfRule>
  </conditionalFormatting>
  <conditionalFormatting sqref="F614">
    <cfRule type="containsText" dxfId="35" priority="1" operator="containsText" text="&quot;=&quot;">
      <formula>NOT(ISERROR(SEARCH("""=""",F614)))</formula>
    </cfRule>
  </conditionalFormatting>
  <conditionalFormatting sqref="G2:R2">
    <cfRule type="containsText" dxfId="34" priority="64" operator="containsText" text="&quot;=&quot;">
      <formula>NOT(ISERROR(SEARCH("""=""",G2)))</formula>
    </cfRule>
  </conditionalFormatting>
  <conditionalFormatting sqref="F2">
    <cfRule type="containsText" dxfId="33" priority="63" operator="containsText" text="&quot;=&quot;">
      <formula>NOT(ISERROR(SEARCH("""=""",F2)))</formula>
    </cfRule>
  </conditionalFormatting>
  <conditionalFormatting sqref="G36:R36">
    <cfRule type="containsText" dxfId="32" priority="60" operator="containsText" text="&quot;=&quot;">
      <formula>NOT(ISERROR(SEARCH("""=""",G36)))</formula>
    </cfRule>
  </conditionalFormatting>
  <conditionalFormatting sqref="F36">
    <cfRule type="containsText" dxfId="31" priority="59" operator="containsText" text="&quot;=&quot;">
      <formula>NOT(ISERROR(SEARCH("""=""",F36)))</formula>
    </cfRule>
  </conditionalFormatting>
  <conditionalFormatting sqref="G70:R70">
    <cfRule type="containsText" dxfId="30" priority="56" operator="containsText" text="&quot;=&quot;">
      <formula>NOT(ISERROR(SEARCH("""=""",G70)))</formula>
    </cfRule>
  </conditionalFormatting>
  <conditionalFormatting sqref="F70">
    <cfRule type="containsText" dxfId="29" priority="55" operator="containsText" text="&quot;=&quot;">
      <formula>NOT(ISERROR(SEARCH("""=""",F70)))</formula>
    </cfRule>
  </conditionalFormatting>
  <conditionalFormatting sqref="G104:R104">
    <cfRule type="containsText" dxfId="28" priority="52" operator="containsText" text="&quot;=&quot;">
      <formula>NOT(ISERROR(SEARCH("""=""",G104)))</formula>
    </cfRule>
  </conditionalFormatting>
  <conditionalFormatting sqref="F104">
    <cfRule type="containsText" dxfId="27" priority="51" operator="containsText" text="&quot;=&quot;">
      <formula>NOT(ISERROR(SEARCH("""=""",F104)))</formula>
    </cfRule>
  </conditionalFormatting>
  <conditionalFormatting sqref="G138:R138">
    <cfRule type="containsText" dxfId="26" priority="49" operator="containsText" text="&quot;=&quot;">
      <formula>NOT(ISERROR(SEARCH("""=""",G138)))</formula>
    </cfRule>
  </conditionalFormatting>
  <conditionalFormatting sqref="F138">
    <cfRule type="containsText" dxfId="25" priority="48" operator="containsText" text="&quot;=&quot;">
      <formula>NOT(ISERROR(SEARCH("""=""",F138)))</formula>
    </cfRule>
  </conditionalFormatting>
  <conditionalFormatting sqref="G172:R172">
    <cfRule type="containsText" dxfId="24" priority="46" operator="containsText" text="&quot;=&quot;">
      <formula>NOT(ISERROR(SEARCH("""=""",G172)))</formula>
    </cfRule>
  </conditionalFormatting>
  <conditionalFormatting sqref="F172">
    <cfRule type="containsText" dxfId="23" priority="45" operator="containsText" text="&quot;=&quot;">
      <formula>NOT(ISERROR(SEARCH("""=""",F172)))</formula>
    </cfRule>
  </conditionalFormatting>
  <conditionalFormatting sqref="G206:R206">
    <cfRule type="containsText" dxfId="22" priority="43" operator="containsText" text="&quot;=&quot;">
      <formula>NOT(ISERROR(SEARCH("""=""",G206)))</formula>
    </cfRule>
  </conditionalFormatting>
  <conditionalFormatting sqref="F206">
    <cfRule type="containsText" dxfId="21" priority="42" operator="containsText" text="&quot;=&quot;">
      <formula>NOT(ISERROR(SEARCH("""=""",F206)))</formula>
    </cfRule>
  </conditionalFormatting>
  <conditionalFormatting sqref="G240:R240">
    <cfRule type="containsText" dxfId="20" priority="40" operator="containsText" text="&quot;=&quot;">
      <formula>NOT(ISERROR(SEARCH("""=""",G240)))</formula>
    </cfRule>
  </conditionalFormatting>
  <conditionalFormatting sqref="F240">
    <cfRule type="containsText" dxfId="19" priority="39" operator="containsText" text="&quot;=&quot;">
      <formula>NOT(ISERROR(SEARCH("""=""",F240)))</formula>
    </cfRule>
  </conditionalFormatting>
  <conditionalFormatting sqref="G274:R274">
    <cfRule type="containsText" dxfId="18" priority="37" operator="containsText" text="&quot;=&quot;">
      <formula>NOT(ISERROR(SEARCH("""=""",G274)))</formula>
    </cfRule>
  </conditionalFormatting>
  <conditionalFormatting sqref="F274">
    <cfRule type="containsText" dxfId="17" priority="36" operator="containsText" text="&quot;=&quot;">
      <formula>NOT(ISERROR(SEARCH("""=""",F274)))</formula>
    </cfRule>
  </conditionalFormatting>
  <conditionalFormatting sqref="G308:R308">
    <cfRule type="containsText" dxfId="16" priority="34" operator="containsText" text="&quot;=&quot;">
      <formula>NOT(ISERROR(SEARCH("""=""",G308)))</formula>
    </cfRule>
  </conditionalFormatting>
  <conditionalFormatting sqref="F308">
    <cfRule type="containsText" dxfId="15" priority="33" operator="containsText" text="&quot;=&quot;">
      <formula>NOT(ISERROR(SEARCH("""=""",F308)))</formula>
    </cfRule>
  </conditionalFormatting>
  <conditionalFormatting sqref="G342:R342">
    <cfRule type="containsText" dxfId="14" priority="31" operator="containsText" text="&quot;=&quot;">
      <formula>NOT(ISERROR(SEARCH("""=""",G342)))</formula>
    </cfRule>
  </conditionalFormatting>
  <conditionalFormatting sqref="F342">
    <cfRule type="containsText" dxfId="13" priority="30" operator="containsText" text="&quot;=&quot;">
      <formula>NOT(ISERROR(SEARCH("""=""",F342)))</formula>
    </cfRule>
  </conditionalFormatting>
  <conditionalFormatting sqref="G410:R410">
    <cfRule type="containsText" dxfId="12" priority="25" operator="containsText" text="&quot;=&quot;">
      <formula>NOT(ISERROR(SEARCH("""=""",G410)))</formula>
    </cfRule>
  </conditionalFormatting>
  <conditionalFormatting sqref="F410">
    <cfRule type="containsText" dxfId="11" priority="24" operator="containsText" text="&quot;=&quot;">
      <formula>NOT(ISERROR(SEARCH("""=""",F410)))</formula>
    </cfRule>
  </conditionalFormatting>
  <conditionalFormatting sqref="G444:R444">
    <cfRule type="containsText" dxfId="10" priority="22" operator="containsText" text="&quot;=&quot;">
      <formula>NOT(ISERROR(SEARCH("""=""",G444)))</formula>
    </cfRule>
  </conditionalFormatting>
  <conditionalFormatting sqref="F444">
    <cfRule type="containsText" dxfId="9" priority="21" operator="containsText" text="&quot;=&quot;">
      <formula>NOT(ISERROR(SEARCH("""=""",F444)))</formula>
    </cfRule>
  </conditionalFormatting>
  <conditionalFormatting sqref="G478:R478">
    <cfRule type="containsText" dxfId="8" priority="17" operator="containsText" text="&quot;=&quot;">
      <formula>NOT(ISERROR(SEARCH("""=""",G478)))</formula>
    </cfRule>
  </conditionalFormatting>
  <conditionalFormatting sqref="F478">
    <cfRule type="containsText" dxfId="7" priority="16" operator="containsText" text="&quot;=&quot;">
      <formula>NOT(ISERROR(SEARCH("""=""",F478)))</formula>
    </cfRule>
  </conditionalFormatting>
  <conditionalFormatting sqref="G512:R512">
    <cfRule type="containsText" dxfId="6" priority="12" operator="containsText" text="&quot;=&quot;">
      <formula>NOT(ISERROR(SEARCH("""=""",G512)))</formula>
    </cfRule>
  </conditionalFormatting>
  <conditionalFormatting sqref="F512">
    <cfRule type="containsText" dxfId="5" priority="11" operator="containsText" text="&quot;=&quot;">
      <formula>NOT(ISERROR(SEARCH("""=""",F512)))</formula>
    </cfRule>
  </conditionalFormatting>
  <conditionalFormatting sqref="G546:R546">
    <cfRule type="containsText" dxfId="4" priority="8" operator="containsText" text="&quot;=&quot;">
      <formula>NOT(ISERROR(SEARCH("""=""",G546)))</formula>
    </cfRule>
  </conditionalFormatting>
  <conditionalFormatting sqref="F546">
    <cfRule type="containsText" dxfId="3" priority="7" operator="containsText" text="&quot;=&quot;">
      <formula>NOT(ISERROR(SEARCH("""=""",F546)))</formula>
    </cfRule>
  </conditionalFormatting>
  <conditionalFormatting sqref="G580:R580">
    <cfRule type="containsText" dxfId="2" priority="5" operator="containsText" text="&quot;=&quot;">
      <formula>NOT(ISERROR(SEARCH("""=""",G580)))</formula>
    </cfRule>
  </conditionalFormatting>
  <conditionalFormatting sqref="F580">
    <cfRule type="containsText" dxfId="1" priority="4" operator="containsText" text="&quot;=&quot;">
      <formula>NOT(ISERROR(SEARCH("""=""",F580)))</formula>
    </cfRule>
  </conditionalFormatting>
  <conditionalFormatting sqref="G614:R614">
    <cfRule type="containsText" dxfId="0" priority="2" operator="containsText" text="&quot;=&quot;">
      <formula>NOT(ISERROR(SEARCH("""=""",G614)))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Vee ja kanali prognoosid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Reimo Alas</dc:creator>
  <cp:lastModifiedBy>Kadi Rajala-Pihl</cp:lastModifiedBy>
  <dcterms:created xsi:type="dcterms:W3CDTF">2019-04-30T08:03:56Z</dcterms:created>
  <dcterms:modified xsi:type="dcterms:W3CDTF">2022-05-11T10:41:24Z</dcterms:modified>
</cp:coreProperties>
</file>